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BIU_RB" sheetId="1" r:id="rId1"/>
  </sheets>
  <definedNames>
    <definedName name="AGUACF_RB">#REF!</definedName>
    <definedName name="AGUAS_RB">#REF!</definedName>
    <definedName name="IAE_RB">#REF!</definedName>
    <definedName name="IAE_RB_CONCURSO">#REF!</definedName>
    <definedName name="IBIR_RB">#REF!</definedName>
    <definedName name="IBIR_RB_3000">#REF!</definedName>
    <definedName name="IBIR_RB_CONCURSO">#REF!</definedName>
    <definedName name="IBIU_ID">#REF!</definedName>
    <definedName name="IBIU_RB">'IBIU_RB'!$A$2:$E$366</definedName>
    <definedName name="IBIU_RB_3000">#REF!</definedName>
    <definedName name="IBIU_RB_CONCURSO">#REF!</definedName>
    <definedName name="IBIUAltas_RB">#REF!</definedName>
    <definedName name="IBIUL_ID">#REF!</definedName>
    <definedName name="IBIUL_ID_3000">#REF!</definedName>
    <definedName name="IBIUL_ID_CONCURSO">#REF!</definedName>
    <definedName name="IIVT_ID">#REF!</definedName>
    <definedName name="IIVT_ID_3000">#REF!</definedName>
    <definedName name="IVTM_ID">#REF!</definedName>
    <definedName name="IVTM_ID_CONCURSO">#REF!</definedName>
    <definedName name="IVTM_RB">#REF!</definedName>
    <definedName name="IVTMAltas_RB">#REF!</definedName>
    <definedName name="TTRESI_ID">#REF!</definedName>
    <definedName name="TTRESI_ID_CONCURSO">#REF!</definedName>
    <definedName name="TTRESI_RB">#REF!</definedName>
    <definedName name="TTRESI_RB_CONCURSO">#REF!</definedName>
  </definedNames>
  <calcPr fullCalcOnLoad="1"/>
</workbook>
</file>

<file path=xl/sharedStrings.xml><?xml version="1.0" encoding="utf-8"?>
<sst xmlns="http://schemas.openxmlformats.org/spreadsheetml/2006/main" count="743" uniqueCount="379">
  <si>
    <t>BARBADILLO DE HERREROS</t>
  </si>
  <si>
    <t>CABEZON DE LA SIERRA</t>
  </si>
  <si>
    <t>CARCEDO DE BUREBA</t>
  </si>
  <si>
    <t>CIRUELOS DE CERVERA</t>
  </si>
  <si>
    <t>ESPINOSA DE LOS MONTEROS</t>
  </si>
  <si>
    <t>HUERTA DE ARRIBA</t>
  </si>
  <si>
    <t>JURISDICCION DE LARA</t>
  </si>
  <si>
    <t>LLANO DE BUREBA</t>
  </si>
  <si>
    <t>MERINDAD DE MONTIJA</t>
  </si>
  <si>
    <t>MERINDAD DE VALDEPORRES</t>
  </si>
  <si>
    <t>MONASTERIO DE RODILLA</t>
  </si>
  <si>
    <t>PINEDA DE LA SIERRA</t>
  </si>
  <si>
    <t>QUINTANAVIDES</t>
  </si>
  <si>
    <t>SANTA OLALLA DE BUREBA</t>
  </si>
  <si>
    <t>TUBILLA DEL AGUA</t>
  </si>
  <si>
    <t>VALDEANDE</t>
  </si>
  <si>
    <t>VALMALA</t>
  </si>
  <si>
    <t>VILLALBILLA DE GUMIEL</t>
  </si>
  <si>
    <t>VILLASUR DE HERREROS</t>
  </si>
  <si>
    <t>BUSTO DE BUREBA</t>
  </si>
  <si>
    <t>CASTELLANOS DE CASTRO</t>
  </si>
  <si>
    <t>CASTRILLO MOTA DE JUDIOS</t>
  </si>
  <si>
    <t>CILLAPERLATA</t>
  </si>
  <si>
    <t>COGOLLOS</t>
  </si>
  <si>
    <t>GALLEGA,LA</t>
  </si>
  <si>
    <t>GRISALEÑA</t>
  </si>
  <si>
    <t>HONTANAS</t>
  </si>
  <si>
    <t>HURONES</t>
  </si>
  <si>
    <t>ITERO DEL CASTILLO</t>
  </si>
  <si>
    <t>OLMEDILLO DE ROA</t>
  </si>
  <si>
    <t>PRADANOS DE BUREBA</t>
  </si>
  <si>
    <t>QUINTANAELEZ</t>
  </si>
  <si>
    <t>RETUERTA</t>
  </si>
  <si>
    <t>SARRACIN</t>
  </si>
  <si>
    <t>TARDAJOS</t>
  </si>
  <si>
    <t>VILLAQUIRAN DE LA PUEBLA</t>
  </si>
  <si>
    <t>ABAJAS</t>
  </si>
  <si>
    <t>ADRADA DE HAZA</t>
  </si>
  <si>
    <t>AGUAS CANDIDAS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</si>
  <si>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</si>
  <si>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</si>
  <si>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</si>
  <si>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</si>
  <si>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</si>
  <si>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</si>
  <si>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</si>
  <si>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ALTOS,LOS</t>
  </si>
  <si>
    <t>AMEYUGO</t>
  </si>
  <si>
    <t>ANGUIX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</si>
  <si>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</si>
  <si>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</si>
  <si>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</si>
  <si>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</si>
  <si>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</si>
  <si>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</si>
  <si>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</si>
  <si>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ARLANZON</t>
  </si>
  <si>
    <t>ARRAYA DE OCA</t>
  </si>
  <si>
    <t>ATAPUERCA</t>
  </si>
  <si>
    <t>AUSINES,LOS</t>
  </si>
  <si>
    <t>AVELLANOSA DE MUÑO</t>
  </si>
  <si>
    <t>BAHABON DE ESGUEVA</t>
  </si>
  <si>
    <t>BALBASES,LOS</t>
  </si>
  <si>
    <t>BAÑOS DE VALDEARADOS</t>
  </si>
  <si>
    <t>BAÑUELOS DE BUREBA</t>
  </si>
  <si>
    <t>BARBADILLO DEL MERCADO</t>
  </si>
  <si>
    <t>BARBADILLO DEL PEZ</t>
  </si>
  <si>
    <t>BARRIO DE MUÑO</t>
  </si>
  <si>
    <t>BARRIOS DE BUREBA,LOS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</si>
  <si>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</si>
  <si>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</si>
  <si>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</si>
  <si>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</si>
  <si>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</si>
  <si>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</si>
  <si>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</si>
  <si>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</si>
  <si>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BOZOO</t>
  </si>
  <si>
    <t>BRAZACORTA</t>
  </si>
  <si>
    <t>BRIVIESCA</t>
  </si>
  <si>
    <t>BUGEDO</t>
  </si>
  <si>
    <t>BUNIEL</t>
  </si>
  <si>
    <t>CABAÑES DE ESGUEVA</t>
  </si>
  <si>
    <t>CALERUEGA</t>
  </si>
  <si>
    <t>CAMPILLO DE ARANDA</t>
  </si>
  <si>
    <t>CAMPOLARA</t>
  </si>
  <si>
    <t>CANICOSA DE LA SIERRA</t>
  </si>
  <si>
    <t>CANTABRANA</t>
  </si>
  <si>
    <t>CARAZO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</si>
  <si>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</si>
  <si>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</si>
  <si>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</si>
  <si>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</si>
  <si>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</si>
  <si>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</si>
  <si>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</si>
  <si>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</si>
  <si>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</si>
  <si>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</si>
  <si>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</si>
  <si>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</si>
  <si>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</si>
  <si>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CASTROJERIZ</t>
  </si>
  <si>
    <t>CAVIA</t>
  </si>
  <si>
    <t>CAYUELA</t>
  </si>
  <si>
    <t>CEBRECOS</t>
  </si>
  <si>
    <t>CELADA DEL CAMINO</t>
  </si>
  <si>
    <t>CEREZO DE RIOTIRON</t>
  </si>
  <si>
    <t>CERRATON DE JUARROS</t>
  </si>
  <si>
    <t>CIADONCHA</t>
  </si>
  <si>
    <t>CILLERUELO DE ABAJO</t>
  </si>
  <si>
    <t>CILLERUELO DE ARRIBA</t>
  </si>
  <si>
    <t>CONTRERAS</t>
  </si>
  <si>
    <t>CORUÑA DEL CONDE</t>
  </si>
  <si>
    <t>COVARRUBIAS</t>
  </si>
  <si>
    <t>CUBILLO DEL CAMPO</t>
  </si>
  <si>
    <t>CUBO DE BUREBA</t>
  </si>
  <si>
    <t>CUEVA DE ROA,LA</t>
  </si>
  <si>
    <t>CUEVAS DE SAN CLEMENTE</t>
  </si>
  <si>
    <t>ENCIO</t>
  </si>
  <si>
    <t>ESPINOSA DE CERVERA</t>
  </si>
  <si>
    <t>ESPINOSA DEL CAMINO</t>
  </si>
  <si>
    <t>ESTEPAR</t>
  </si>
  <si>
    <t>FONTIOSO</t>
  </si>
  <si>
    <t>FRANDOVINEZ</t>
  </si>
  <si>
    <t>FRESNEDA DE SIERRA TIRON</t>
  </si>
  <si>
    <t>FRESNEÑA</t>
  </si>
  <si>
    <t>FRESNILLO DE LAS DUEÑAS</t>
  </si>
  <si>
    <t>FRESNO DE RIO TIRON</t>
  </si>
  <si>
    <t>FRESNO DE RODILLA</t>
  </si>
  <si>
    <t>FRIAS</t>
  </si>
  <si>
    <t>FUENTEBUREBA</t>
  </si>
  <si>
    <t>FUENTECEN</t>
  </si>
  <si>
    <t>FUENTELCESPED</t>
  </si>
  <si>
    <t>FUENTELISENDO</t>
  </si>
  <si>
    <t>FUENTEMOLINOS</t>
  </si>
  <si>
    <t>FUENTENEBRO</t>
  </si>
  <si>
    <t>FUENTESPINA</t>
  </si>
  <si>
    <t>GALBARROS</t>
  </si>
  <si>
    <t>GRIJALBA</t>
  </si>
  <si>
    <t>HACINAS</t>
  </si>
  <si>
    <t>HAZA</t>
  </si>
  <si>
    <t>HONTANGAS</t>
  </si>
  <si>
    <t>HONTORIA DE LA CANTERA</t>
  </si>
  <si>
    <t>HONTORIA DE VALDEARADOS</t>
  </si>
  <si>
    <t>HONTORIA DEL PINAR</t>
  </si>
  <si>
    <t>HORMAZAS,LAS</t>
  </si>
  <si>
    <t>HORNILLOS DEL CAMINO</t>
  </si>
  <si>
    <t>HORRA,LA</t>
  </si>
  <si>
    <t>HORTIGÜELA</t>
  </si>
  <si>
    <t>HOYALES DE ROA</t>
  </si>
  <si>
    <t>HUERMECES</t>
  </si>
  <si>
    <t>HUERTA DEL REY</t>
  </si>
  <si>
    <t>HUMADA</t>
  </si>
  <si>
    <t>IBEAS DE JUARROS</t>
  </si>
  <si>
    <t>IBRILLOS</t>
  </si>
  <si>
    <t>IGLESIARRUBIA</t>
  </si>
  <si>
    <t>IGLESIAS</t>
  </si>
  <si>
    <t>ISAR</t>
  </si>
  <si>
    <t>JARAMILLO DE LA FUENTE</t>
  </si>
  <si>
    <t>JARAMILLO QUEMADO</t>
  </si>
  <si>
    <t>JUNTA DE TRASLALOMA</t>
  </si>
  <si>
    <t>JUNTA DE VILLALBA DE LOSA</t>
  </si>
  <si>
    <t>LERMA</t>
  </si>
  <si>
    <t>MADRIGAL DEL MONTE</t>
  </si>
  <si>
    <t>MADRIGALEJO DEL MONTE</t>
  </si>
  <si>
    <t>MAHAMUD</t>
  </si>
  <si>
    <t>MAMBRILLA DE CASTREJON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</si>
  <si>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</si>
  <si>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</si>
  <si>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</si>
  <si>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</si>
  <si>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</si>
  <si>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</si>
  <si>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</si>
  <si>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 URRIA</t>
  </si>
  <si>
    <t>MERINDAD DE RIO UBIERNA</t>
  </si>
  <si>
    <t>MERINDAD DE SOTOSCUEVA</t>
  </si>
  <si>
    <t>MERINDAD DE VALDIVIELSO</t>
  </si>
  <si>
    <t>MILAGROS</t>
  </si>
  <si>
    <t>MIRAVECHE</t>
  </si>
  <si>
    <t>MODUBAR DE LA EMPAREDADA</t>
  </si>
  <si>
    <t>MONASTERIO DE LA SIERRA</t>
  </si>
  <si>
    <t>MONCALVILLO DE LA SIERRA</t>
  </si>
  <si>
    <t>MONTORIO</t>
  </si>
  <si>
    <t>MORADILLO DE ROA</t>
  </si>
  <si>
    <t>NAVA DE ROA</t>
  </si>
  <si>
    <t>NAVAS DE BUREBA</t>
  </si>
  <si>
    <t>NEBREDA</t>
  </si>
  <si>
    <t>NEILA</t>
  </si>
  <si>
    <t>OLMILLOS DE MUÑO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</si>
  <si>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</si>
  <si>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</si>
  <si>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</si>
  <si>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</si>
  <si>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</si>
  <si>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</si>
  <si>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</si>
  <si>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PALAZUELOS DE LA SIERRA</t>
  </si>
  <si>
    <t>PALAZUELOS DE MUÑO</t>
  </si>
  <si>
    <t>PAMPLIEGA</t>
  </si>
  <si>
    <t>PANCORBO</t>
  </si>
  <si>
    <t>PARDILLA</t>
  </si>
  <si>
    <t>PARTIDO SIERRA TOBALINA</t>
  </si>
  <si>
    <t>PEDROSA DE DUERO</t>
  </si>
  <si>
    <t>PEDROSA DE RIO URBEL</t>
  </si>
  <si>
    <t>PEDROSA DEL PARAMO</t>
  </si>
  <si>
    <t>PEDROSA DEL PRINCIPE</t>
  </si>
  <si>
    <t>PEÑARANDA DE DUERO</t>
  </si>
  <si>
    <t>PERAL DE ARLANZA</t>
  </si>
  <si>
    <t>PIERNIGAS</t>
  </si>
  <si>
    <t>PINEDA TRASMONTE</t>
  </si>
  <si>
    <t>PINILLA DE LOS BARRUECOS</t>
  </si>
  <si>
    <t>PINILLA DE LOS MOROS</t>
  </si>
  <si>
    <t>PINILLA TRASMONTE</t>
  </si>
  <si>
    <t>POZA DE LA SAL</t>
  </si>
  <si>
    <t>PRADOLUENGO</t>
  </si>
  <si>
    <t>PRESENCIO</t>
  </si>
  <si>
    <t>PUEBLA DE ARGANZON,LA</t>
  </si>
  <si>
    <t>PUENTEDURA</t>
  </si>
  <si>
    <t>QUEMADA</t>
  </si>
  <si>
    <t>QUINTANA DEL PIDIO</t>
  </si>
  <si>
    <t>QUINTANABUREBA</t>
  </si>
  <si>
    <t>QUINTANAORTUÑO</t>
  </si>
  <si>
    <t>QUINTANAPALLA</t>
  </si>
  <si>
    <t>QUINTANAR DE LA SIERRA</t>
  </si>
  <si>
    <t>QUINTANILLA AGUA Y TORDUELES</t>
  </si>
  <si>
    <t>QUINTANILLA DE LA MATA</t>
  </si>
  <si>
    <t>QUINTANILLA DEL COCO</t>
  </si>
  <si>
    <t>QUINTANILLA SAN GARCIA</t>
  </si>
  <si>
    <t>QUINTANILLA VIVAR</t>
  </si>
  <si>
    <t>QUINTANILLAS,LAS</t>
  </si>
  <si>
    <t>RABANERA DEL PINAR</t>
  </si>
  <si>
    <t>RABANOS</t>
  </si>
  <si>
    <t>RABE DE LAS CALZADAS</t>
  </si>
  <si>
    <t>REBOLLEDO DE LA TORRE</t>
  </si>
  <si>
    <t>REDECILLA DEL CAMINO</t>
  </si>
  <si>
    <t>REDECILLA DEL CAMPO</t>
  </si>
  <si>
    <t>REGUMIEL DE LA SIERRA</t>
  </si>
  <si>
    <t>REINOSO</t>
  </si>
  <si>
    <t>REVILLA DEL CAMPO</t>
  </si>
  <si>
    <t>REVILLA VALLEGERA</t>
  </si>
  <si>
    <t>REVILLARRUZ</t>
  </si>
  <si>
    <t>RIOCAVADO DE LA SIERRA</t>
  </si>
  <si>
    <t>ROA DE DUERO</t>
  </si>
  <si>
    <t>ROYUELA DE RIO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</si>
  <si>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</si>
  <si>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</si>
  <si>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</si>
  <si>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</si>
  <si>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</si>
  <si>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</si>
  <si>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</si>
  <si>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ADRIAN DE JUARROS</t>
  </si>
  <si>
    <t>SAN JUAN DEL MONTE</t>
  </si>
  <si>
    <t>SAN MARTIN DE RUBIALES</t>
  </si>
  <si>
    <t>SAN MILLAN DE LARA</t>
  </si>
  <si>
    <t>SAN VICENTE DEL VALLE</t>
  </si>
  <si>
    <t>SANTA CECILIA</t>
  </si>
  <si>
    <t>SANTA CRUZ DE LA SALCEDA</t>
  </si>
  <si>
    <t>SANTA GADEA DEL CID</t>
  </si>
  <si>
    <t>SANTA INES</t>
  </si>
  <si>
    <t>SANTA MARIA DEL CAMPO</t>
  </si>
  <si>
    <t>SANTA MARIA DEL INVIERNO</t>
  </si>
  <si>
    <t>SANTA MARIA RIBARREDONDA</t>
  </si>
  <si>
    <t>SANTIBAÑEZ DEL VAL</t>
  </si>
  <si>
    <t>SANTO DOMINGO DE SILOS</t>
  </si>
  <si>
    <t>SARGENTES DE LA LORA</t>
  </si>
  <si>
    <t>SASAMON</t>
  </si>
  <si>
    <t>SOLARANA</t>
  </si>
  <si>
    <t>SORDILLOS</t>
  </si>
  <si>
    <t>SOTILLO DE LA RIBERA</t>
  </si>
  <si>
    <t>SOTRAGERO</t>
  </si>
  <si>
    <t>SOTRESGUDO</t>
  </si>
  <si>
    <t>SUSINOS DEL PARAMO</t>
  </si>
  <si>
    <t>TAMARON</t>
  </si>
  <si>
    <t>TEJADA</t>
  </si>
  <si>
    <t>TERRADILLOS DE ESGUEVA</t>
  </si>
  <si>
    <t>TOBAR</t>
  </si>
  <si>
    <t>TORDOMAR</t>
  </si>
  <si>
    <t>TORRECILLA DEL MONTE</t>
  </si>
  <si>
    <t>TORREGALINDO</t>
  </si>
  <si>
    <t>TORRELARA</t>
  </si>
  <si>
    <t>TORREPADRE</t>
  </si>
  <si>
    <t>TORRESANDINO</t>
  </si>
  <si>
    <t>TORTOLES DE ESGUEVA</t>
  </si>
  <si>
    <t>TOSANTOS</t>
  </si>
  <si>
    <t>TRESPADERNE</t>
  </si>
  <si>
    <t>TUBILLA DEL LAGO</t>
  </si>
  <si>
    <t>URBEL DEL CASTILLO</t>
  </si>
  <si>
    <t>VADOCONDES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</si>
  <si>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</si>
  <si>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</si>
  <si>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</si>
  <si>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</si>
  <si>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</si>
  <si>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</si>
  <si>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</si>
  <si>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</si>
  <si>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SANTIBAÑEZ</t>
  </si>
  <si>
    <t>VALLE DE SEDANO</t>
  </si>
  <si>
    <t>VALLE DE VALDEBEZANA</t>
  </si>
  <si>
    <t>VALLE DE VALDELAGUNA</t>
  </si>
  <si>
    <t>VALLE DE VALDELUCIO</t>
  </si>
  <si>
    <t>VALLE DE ZAMANZAS</t>
  </si>
  <si>
    <t>VALLEGERA</t>
  </si>
  <si>
    <t>VALLES DE PALENZUELA</t>
  </si>
  <si>
    <t>VALLUERCANES</t>
  </si>
  <si>
    <t>VID DE BUREBA,LA</t>
  </si>
  <si>
    <t>VID Y BARRIOS,LA</t>
  </si>
  <si>
    <t>VILEÑA</t>
  </si>
  <si>
    <t>VILLADIEGO</t>
  </si>
  <si>
    <t>VILLAESCUSA DE ROA</t>
  </si>
  <si>
    <t>VILLAESCUSA LA SOMBRIA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</si>
  <si>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</si>
  <si>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</si>
  <si>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</si>
  <si>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</si>
  <si>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</si>
  <si>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</si>
  <si>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</si>
  <si>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VILLALMANZO</t>
  </si>
  <si>
    <t>VILLAMAYOR DE LOS MONTES</t>
  </si>
  <si>
    <t>VILLAMAYOR DE TREVIÑO</t>
  </si>
  <si>
    <t>VILLAMBISTIA</t>
  </si>
  <si>
    <t>VILLAMIEL DE LA SIERRA</t>
  </si>
  <si>
    <t>VILLANGOMEZ</t>
  </si>
  <si>
    <t>VILLANUEVA DE ARGAÑO</t>
  </si>
  <si>
    <t>VILLANUEVA DE CARAZO</t>
  </si>
  <si>
    <t>VILLANUEVA DE GUMIEL</t>
  </si>
  <si>
    <t>VILLANUEVA DE TEBA</t>
  </si>
  <si>
    <t>VILLARIEZO</t>
  </si>
  <si>
    <t>VILLASANDINO</t>
  </si>
  <si>
    <t>VILLATUELDA</t>
  </si>
  <si>
    <t>VILLAVERDE DEL MONTE</t>
  </si>
  <si>
    <t>VILLAVERDE MOGINA</t>
  </si>
  <si>
    <t>VILLAYERNO MORQUILLAS</t>
  </si>
  <si>
    <t>VILLAZOPEQUE</t>
  </si>
  <si>
    <t>VILLEGAS</t>
  </si>
  <si>
    <t>VILLORUEBO</t>
  </si>
  <si>
    <t>VILVIESTRE DEL PINAR</t>
  </si>
  <si>
    <t>VIZCAINOS</t>
  </si>
  <si>
    <t>ZAEL</t>
  </si>
  <si>
    <t>ZARZOSA DE RIOPISUERGA</t>
  </si>
  <si>
    <t>ZAZUAR</t>
  </si>
  <si>
    <t>ZUÑEDA</t>
  </si>
  <si>
    <t>PALACIOS DE RIOPISUERGA</t>
  </si>
  <si>
    <t>REZMONDO</t>
  </si>
  <si>
    <t>SANTIBAÑEZ DE ESGUEVA</t>
  </si>
  <si>
    <t>SEQUERA DE HAZA,LA</t>
  </si>
  <si>
    <t>TINIEBLAS DE LA SIERRA</t>
  </si>
  <si>
    <t>VILLAMEDIANILLA</t>
  </si>
  <si>
    <t>VILORIA DE RIOJA</t>
  </si>
  <si>
    <t>Año entrada ponencia</t>
  </si>
  <si>
    <t>Aplicación coef en 2018</t>
  </si>
  <si>
    <t>RM Fin 2018</t>
  </si>
  <si>
    <t>NO</t>
  </si>
  <si>
    <t>SI</t>
  </si>
  <si>
    <t>GUMIEL DEL MERCADO</t>
  </si>
  <si>
    <t>JURISDICCION DE SANZADORNIL</t>
  </si>
  <si>
    <t>MONTERRUBIO DE LA DEMANDA</t>
  </si>
  <si>
    <t>REVILLA LA Y AHEDO</t>
  </si>
  <si>
    <t>ROJAS DE BUREBA</t>
  </si>
  <si>
    <t>SANTA CRUZ DEL VALLE URBION</t>
  </si>
  <si>
    <t>SANTA MARIA DE MERCADILLO</t>
  </si>
  <si>
    <t>VILLALDELMIRO</t>
  </si>
  <si>
    <t>VILLAQUIRAN DE LOS INFANTES</t>
  </si>
  <si>
    <t>VILLARCAYO MDAD CASTILLA VIEJA</t>
  </si>
  <si>
    <t>Tipo</t>
  </si>
  <si>
    <t>coef aplicado en 2018</t>
  </si>
  <si>
    <t xml:space="preserve">Cargo </t>
  </si>
  <si>
    <t>nº recibos</t>
  </si>
  <si>
    <t>I.medio</t>
  </si>
  <si>
    <t xml:space="preserve">SAN MAMES DE BURGOS </t>
  </si>
  <si>
    <t>Falta</t>
  </si>
  <si>
    <t>INFORMACIÓN CATASTRAL</t>
  </si>
  <si>
    <t>MARGEN DE VARIACIÓN</t>
  </si>
  <si>
    <t>AYUNTAMIENTO</t>
  </si>
  <si>
    <t>PADRON ACTUAL 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</si>
</sst>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_-* #,##0.000\ _€_-;\-* #,##0.000\ _€_-;_-* &quot;-&quot;??\ _€_-;_-@_-"/>
    <numFmt numFmtId="166" formatCode="[$-C0A]d\-mmm\-yy;@"/>
    <numFmt numFmtId="167" formatCode="_-* #,##0.0000\ _€_-;\-* #,##0.0000\ _€_-;_-* &quot;-&quot;??\ _€_-;_-@_-"/>
    <numFmt numFmtId="168" formatCode="_-* #,##0.0\ _€_-;\-* #,##0.0\ _€_-;_-* &quot;-&quot;??\ _€_-;_-@_-"/>
    <numFmt numFmtId="169" formatCode="_-* #,##0\ _€_-;\-* #,##0\ _€_-;_-* &quot;-&quot;??\ _€_-;_-@_-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62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 horizontal="center"/>
    </xf>
    <xf numFmtId="0" fontId="14" fillId="34" borderId="11" xfId="54" applyFont="1" applyFill="1" applyBorder="1" applyAlignment="1">
      <alignment horizontal="center"/>
      <protection/>
    </xf>
    <xf numFmtId="0" fontId="10" fillId="35" borderId="11" xfId="0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4" fontId="16" fillId="36" borderId="11" xfId="53" applyNumberFormat="1" applyFont="1" applyFill="1" applyBorder="1" applyAlignment="1">
      <alignment horizontal="center" vertical="center"/>
      <protection/>
    </xf>
    <xf numFmtId="4" fontId="17" fillId="36" borderId="11" xfId="53" applyNumberFormat="1" applyFont="1" applyFill="1" applyBorder="1" applyAlignment="1">
      <alignment horizontal="center" vertical="center"/>
      <protection/>
    </xf>
    <xf numFmtId="4" fontId="18" fillId="36" borderId="11" xfId="53" applyNumberFormat="1" applyFont="1" applyFill="1" applyBorder="1" applyAlignment="1">
      <alignment horizontal="center" vertical="center"/>
      <protection/>
    </xf>
    <xf numFmtId="4" fontId="19" fillId="36" borderId="11" xfId="53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/>
    </xf>
    <xf numFmtId="3" fontId="10" fillId="35" borderId="0" xfId="0" applyNumberFormat="1" applyFont="1" applyFill="1" applyBorder="1" applyAlignment="1">
      <alignment horizontal="center" vertical="center" wrapText="1"/>
    </xf>
    <xf numFmtId="4" fontId="16" fillId="36" borderId="10" xfId="53" applyNumberFormat="1" applyFont="1" applyFill="1" applyBorder="1" applyAlignment="1">
      <alignment horizontal="center" vertical="center"/>
      <protection/>
    </xf>
    <xf numFmtId="43" fontId="20" fillId="0" borderId="0" xfId="48" applyFont="1" applyAlignment="1">
      <alignment/>
    </xf>
    <xf numFmtId="0" fontId="21" fillId="0" borderId="0" xfId="0" applyFont="1" applyAlignment="1">
      <alignment/>
    </xf>
    <xf numFmtId="169" fontId="38" fillId="0" borderId="11" xfId="48" applyNumberFormat="1" applyFont="1" applyBorder="1" applyAlignment="1">
      <alignment/>
    </xf>
    <xf numFmtId="43" fontId="38" fillId="0" borderId="11" xfId="48" applyFont="1" applyBorder="1" applyAlignment="1">
      <alignment/>
    </xf>
    <xf numFmtId="43" fontId="38" fillId="0" borderId="11" xfId="0" applyNumberFormat="1" applyFont="1" applyBorder="1" applyAlignment="1">
      <alignment/>
    </xf>
    <xf numFmtId="43" fontId="39" fillId="0" borderId="11" xfId="48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8" borderId="0" xfId="0" applyFont="1" applyFill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IN2019" xfId="53"/>
    <cellStyle name="Normal_IBIU_201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24.140625" style="0" customWidth="1"/>
    <col min="2" max="2" width="8.57421875" style="0" customWidth="1"/>
    <col min="3" max="6" width="9.140625" style="0" customWidth="1"/>
    <col min="7" max="7" width="7.7109375" style="0" customWidth="1"/>
    <col min="8" max="8" width="13.8515625" style="0" bestFit="1" customWidth="1"/>
    <col min="9" max="9" width="9.00390625" style="0" bestFit="1" customWidth="1"/>
    <col min="10" max="10" width="13.140625" style="0" customWidth="1"/>
    <col min="11" max="11" width="10.7109375" style="0" customWidth="1"/>
    <col min="12" max="12" width="8.00390625" style="0" customWidth="1"/>
  </cols>
  <sheetData>
    <row r="1" spans="2:12" ht="12.75">
      <c r="B1" s="25" t="s">
        <v>375</v>
      </c>
      <c r="C1" s="25"/>
      <c r="D1" s="25"/>
      <c r="E1" s="25"/>
      <c r="F1" s="25"/>
      <c r="G1" s="26" t="s">
        <v>378</v>
      </c>
      <c r="H1" s="27"/>
      <c r="I1" s="28"/>
      <c r="J1" s="29" t="s">
        <v>376</v>
      </c>
      <c r="K1" s="29"/>
      <c r="L1" s="24"/>
    </row>
    <row r="2" spans="1:12" ht="33.75">
      <c r="A2" s="19" t="s">
        <v>377</v>
      </c>
      <c r="B2" s="1" t="s">
        <v>353</v>
      </c>
      <c r="C2" s="8" t="s">
        <v>354</v>
      </c>
      <c r="D2" s="8" t="s">
        <v>369</v>
      </c>
      <c r="E2" s="9" t="s">
        <v>355</v>
      </c>
      <c r="F2" s="16" t="s">
        <v>374</v>
      </c>
      <c r="G2" s="5" t="s">
        <v>371</v>
      </c>
      <c r="H2" s="5" t="s">
        <v>370</v>
      </c>
      <c r="I2" s="5" t="s">
        <v>372</v>
      </c>
      <c r="J2" s="5" t="s">
        <v>370</v>
      </c>
      <c r="K2" s="5" t="s">
        <v>372</v>
      </c>
      <c r="L2" s="7" t="s">
        <v>368</v>
      </c>
    </row>
    <row r="3" spans="1:12" ht="12.75">
      <c r="A3" s="18" t="s">
        <v>36</v>
      </c>
      <c r="B3" s="2">
        <v>1986</v>
      </c>
      <c r="C3" s="10" t="s">
        <v>356</v>
      </c>
      <c r="D3" s="3">
        <v>1</v>
      </c>
      <c r="E3" s="11">
        <v>26.828157</v>
      </c>
      <c r="F3" s="17">
        <f>50/E3</f>
        <v>1.8637135603463182</v>
      </c>
      <c r="G3" s="20">
        <v>360</v>
      </c>
      <c r="H3" s="21">
        <v>11776.25</v>
      </c>
      <c r="I3" s="21">
        <v>32.7118055555556</v>
      </c>
      <c r="J3" s="22">
        <f>H3*F3</f>
        <v>21947.55681502833</v>
      </c>
      <c r="K3" s="22">
        <f>I3*F3</f>
        <v>60.965435597300996</v>
      </c>
      <c r="L3" s="23">
        <v>0.56</v>
      </c>
    </row>
    <row r="4" spans="1:12" ht="12.75">
      <c r="A4" s="18" t="s">
        <v>37</v>
      </c>
      <c r="B4" s="2">
        <v>2017</v>
      </c>
      <c r="C4" s="10" t="s">
        <v>356</v>
      </c>
      <c r="D4" s="3">
        <v>1</v>
      </c>
      <c r="E4" s="12">
        <v>49.785073</v>
      </c>
      <c r="F4" s="17">
        <f aca="true" t="shared" si="0" ref="F4:F67">50/E4</f>
        <v>1.0043170972150628</v>
      </c>
      <c r="G4" s="20">
        <v>540</v>
      </c>
      <c r="H4" s="21">
        <v>57876.36</v>
      </c>
      <c r="I4" s="21">
        <v>107.178444444444</v>
      </c>
      <c r="J4" s="22">
        <f aca="true" t="shared" si="1" ref="J4:J67">H4*F4</f>
        <v>58126.21787257397</v>
      </c>
      <c r="K4" s="22">
        <f aca="true" t="shared" si="2" ref="K4:K67">I4*F4</f>
        <v>107.64114420846987</v>
      </c>
      <c r="L4" s="23">
        <v>0.7000000000000001</v>
      </c>
    </row>
    <row r="5" spans="1:12" ht="12.75">
      <c r="A5" s="18" t="s">
        <v>38</v>
      </c>
      <c r="B5" s="2">
        <v>1986</v>
      </c>
      <c r="C5" s="10" t="s">
        <v>356</v>
      </c>
      <c r="D5" s="3">
        <v>1</v>
      </c>
      <c r="E5" s="11">
        <v>31.662646</v>
      </c>
      <c r="F5" s="17">
        <f t="shared" si="0"/>
        <v>1.5791478703327575</v>
      </c>
      <c r="G5" s="20">
        <v>478</v>
      </c>
      <c r="H5" s="21">
        <v>20667.25</v>
      </c>
      <c r="I5" s="21">
        <v>43.2369246861925</v>
      </c>
      <c r="J5" s="22">
        <f t="shared" si="1"/>
        <v>32636.643823134684</v>
      </c>
      <c r="K5" s="22">
        <f t="shared" si="2"/>
        <v>68.27749753793871</v>
      </c>
      <c r="L5" s="23">
        <v>0.5</v>
      </c>
    </row>
    <row r="6" spans="1:12" ht="12.75">
      <c r="A6" s="18" t="s">
        <v>39</v>
      </c>
      <c r="B6" s="2">
        <v>1986</v>
      </c>
      <c r="C6" s="10" t="s">
        <v>356</v>
      </c>
      <c r="D6" s="3">
        <v>1</v>
      </c>
      <c r="E6" s="11">
        <v>28.01654</v>
      </c>
      <c r="F6" s="17">
        <f t="shared" si="0"/>
        <v>1.7846600615208017</v>
      </c>
      <c r="G6" s="20">
        <v>284</v>
      </c>
      <c r="H6" s="21">
        <v>15205.88</v>
      </c>
      <c r="I6" s="21">
        <v>53.5418309859155</v>
      </c>
      <c r="J6" s="22">
        <f t="shared" si="1"/>
        <v>27137.326736277926</v>
      </c>
      <c r="K6" s="22">
        <f t="shared" si="2"/>
        <v>95.55396738126034</v>
      </c>
      <c r="L6" s="23">
        <v>0.6</v>
      </c>
    </row>
    <row r="7" spans="1:12" ht="12.75">
      <c r="A7" s="18" t="s">
        <v>40</v>
      </c>
      <c r="B7" s="2">
        <v>2011</v>
      </c>
      <c r="C7" s="10" t="s">
        <v>356</v>
      </c>
      <c r="D7" s="3">
        <v>1</v>
      </c>
      <c r="E7" s="13">
        <v>55.644044</v>
      </c>
      <c r="F7" s="17">
        <f t="shared" si="0"/>
        <v>0.8985687668567007</v>
      </c>
      <c r="G7" s="20">
        <v>343</v>
      </c>
      <c r="H7" s="21">
        <v>71355.7</v>
      </c>
      <c r="I7" s="21">
        <v>208.034110787172</v>
      </c>
      <c r="J7" s="22">
        <f t="shared" si="1"/>
        <v>64118.00335719668</v>
      </c>
      <c r="K7" s="22">
        <f t="shared" si="2"/>
        <v>186.93295439415942</v>
      </c>
      <c r="L7" s="23">
        <v>0.5</v>
      </c>
    </row>
    <row r="8" spans="1:12" ht="12.75">
      <c r="A8" s="18" t="s">
        <v>41</v>
      </c>
      <c r="B8" s="2">
        <v>1994</v>
      </c>
      <c r="C8" s="10" t="s">
        <v>356</v>
      </c>
      <c r="D8" s="3">
        <v>1</v>
      </c>
      <c r="E8" s="14">
        <v>29.760789</v>
      </c>
      <c r="F8" s="17">
        <f t="shared" si="0"/>
        <v>1.6800629848892783</v>
      </c>
      <c r="G8" s="20">
        <v>169</v>
      </c>
      <c r="H8" s="21">
        <v>9215.97</v>
      </c>
      <c r="I8" s="21">
        <v>54.5323668639053</v>
      </c>
      <c r="J8" s="22">
        <f t="shared" si="1"/>
        <v>15483.410066850041</v>
      </c>
      <c r="K8" s="22">
        <f t="shared" si="2"/>
        <v>91.61781104644992</v>
      </c>
      <c r="L8" s="23">
        <v>0.5</v>
      </c>
    </row>
    <row r="9" spans="1:12" ht="12.75">
      <c r="A9" s="18" t="s">
        <v>42</v>
      </c>
      <c r="B9" s="2">
        <v>1990</v>
      </c>
      <c r="C9" s="10" t="s">
        <v>356</v>
      </c>
      <c r="D9" s="3">
        <v>1</v>
      </c>
      <c r="E9" s="12">
        <v>47.03392</v>
      </c>
      <c r="F9" s="17">
        <f t="shared" si="0"/>
        <v>1.06306257271348</v>
      </c>
      <c r="G9" s="20">
        <v>665</v>
      </c>
      <c r="H9" s="21">
        <v>31996.33</v>
      </c>
      <c r="I9" s="21">
        <v>48.1147819548872</v>
      </c>
      <c r="J9" s="22">
        <f t="shared" si="1"/>
        <v>34014.1008871895</v>
      </c>
      <c r="K9" s="22">
        <f t="shared" si="2"/>
        <v>51.149023890510506</v>
      </c>
      <c r="L9" s="23">
        <v>0.4</v>
      </c>
    </row>
    <row r="10" spans="1:12" ht="12.75">
      <c r="A10" s="18" t="s">
        <v>43</v>
      </c>
      <c r="B10" s="2">
        <v>2007</v>
      </c>
      <c r="C10" s="15" t="s">
        <v>357</v>
      </c>
      <c r="D10" s="4">
        <v>0.96</v>
      </c>
      <c r="E10" s="12">
        <v>48.513464</v>
      </c>
      <c r="F10" s="17">
        <f t="shared" si="0"/>
        <v>1.0306417204098228</v>
      </c>
      <c r="G10" s="20">
        <v>1652</v>
      </c>
      <c r="H10" s="21">
        <v>559391.87</v>
      </c>
      <c r="I10" s="21">
        <v>338.614933414044</v>
      </c>
      <c r="J10" s="22">
        <f t="shared" si="1"/>
        <v>576532.599280068</v>
      </c>
      <c r="K10" s="22">
        <f t="shared" si="2"/>
        <v>348.9906775303079</v>
      </c>
      <c r="L10" s="23">
        <v>0.4</v>
      </c>
    </row>
    <row r="11" spans="1:12" ht="12.75">
      <c r="A11" s="18" t="s">
        <v>44</v>
      </c>
      <c r="B11" s="2">
        <v>2008</v>
      </c>
      <c r="C11" s="15" t="s">
        <v>357</v>
      </c>
      <c r="D11" s="4">
        <v>0.96</v>
      </c>
      <c r="E11" s="11">
        <v>40.945836</v>
      </c>
      <c r="F11" s="17">
        <f t="shared" si="0"/>
        <v>1.2211253911142514</v>
      </c>
      <c r="G11" s="20">
        <v>380</v>
      </c>
      <c r="H11" s="21">
        <v>38570.04</v>
      </c>
      <c r="I11" s="21">
        <v>101.500105263158</v>
      </c>
      <c r="J11" s="22">
        <f t="shared" si="1"/>
        <v>47098.855180292325</v>
      </c>
      <c r="K11" s="22">
        <f t="shared" si="2"/>
        <v>123.94435573761152</v>
      </c>
      <c r="L11" s="23">
        <v>0.4</v>
      </c>
    </row>
    <row r="12" spans="1:12" ht="12.75">
      <c r="A12" s="18" t="s">
        <v>45</v>
      </c>
      <c r="B12" s="2">
        <v>1985</v>
      </c>
      <c r="C12" s="15" t="s">
        <v>357</v>
      </c>
      <c r="D12" s="6">
        <v>1.08</v>
      </c>
      <c r="E12" s="13">
        <v>59.174367</v>
      </c>
      <c r="F12" s="17">
        <f t="shared" si="0"/>
        <v>0.8449604539073481</v>
      </c>
      <c r="G12" s="20">
        <v>154</v>
      </c>
      <c r="H12" s="21">
        <v>22323.8</v>
      </c>
      <c r="I12" s="21">
        <v>144.95974025974</v>
      </c>
      <c r="J12" s="22">
        <f t="shared" si="1"/>
        <v>18862.728180936858</v>
      </c>
      <c r="K12" s="22">
        <f t="shared" si="2"/>
        <v>122.48524792816119</v>
      </c>
      <c r="L12" s="23">
        <v>0.56</v>
      </c>
    </row>
    <row r="13" spans="1:12" ht="12.75">
      <c r="A13" s="18" t="s">
        <v>46</v>
      </c>
      <c r="B13" s="2">
        <v>1990</v>
      </c>
      <c r="C13" s="10" t="s">
        <v>356</v>
      </c>
      <c r="D13" s="3">
        <v>1</v>
      </c>
      <c r="E13" s="14">
        <v>24.174912</v>
      </c>
      <c r="F13" s="17">
        <f t="shared" si="0"/>
        <v>2.068259855506403</v>
      </c>
      <c r="G13" s="20">
        <v>1187</v>
      </c>
      <c r="H13" s="21">
        <v>124770.69</v>
      </c>
      <c r="I13" s="21">
        <v>105.114313395114</v>
      </c>
      <c r="J13" s="22">
        <f t="shared" si="1"/>
        <v>258058.2092708342</v>
      </c>
      <c r="K13" s="22">
        <f t="shared" si="2"/>
        <v>217.4037146342332</v>
      </c>
      <c r="L13" s="23">
        <v>0.6</v>
      </c>
    </row>
    <row r="14" spans="1:12" ht="12.75">
      <c r="A14" s="18" t="s">
        <v>47</v>
      </c>
      <c r="B14" s="2">
        <v>2007</v>
      </c>
      <c r="C14" s="10" t="s">
        <v>356</v>
      </c>
      <c r="D14" s="3">
        <v>1</v>
      </c>
      <c r="E14" s="11">
        <v>41.125507</v>
      </c>
      <c r="F14" s="17">
        <f t="shared" si="0"/>
        <v>1.215790482534355</v>
      </c>
      <c r="G14" s="20">
        <v>163</v>
      </c>
      <c r="H14" s="21">
        <v>108286.35</v>
      </c>
      <c r="I14" s="21">
        <v>664.333435582822</v>
      </c>
      <c r="J14" s="22">
        <f t="shared" si="1"/>
        <v>131653.51371838406</v>
      </c>
      <c r="K14" s="22">
        <f t="shared" si="2"/>
        <v>807.690268210945</v>
      </c>
      <c r="L14" s="23">
        <v>0.4</v>
      </c>
    </row>
    <row r="15" spans="1:12" ht="12.75">
      <c r="A15" s="18" t="s">
        <v>48</v>
      </c>
      <c r="B15" s="2">
        <v>1990</v>
      </c>
      <c r="C15" s="15" t="s">
        <v>357</v>
      </c>
      <c r="D15" s="6">
        <v>1.08</v>
      </c>
      <c r="E15" s="13">
        <v>56.85549</v>
      </c>
      <c r="F15" s="17">
        <f t="shared" si="0"/>
        <v>0.8794225500474976</v>
      </c>
      <c r="G15" s="20">
        <v>400</v>
      </c>
      <c r="H15" s="21">
        <v>53441.17</v>
      </c>
      <c r="I15" s="21">
        <v>133.602925</v>
      </c>
      <c r="J15" s="22">
        <f t="shared" si="1"/>
        <v>46997.36999892182</v>
      </c>
      <c r="K15" s="22">
        <f t="shared" si="2"/>
        <v>117.49342499730457</v>
      </c>
      <c r="L15" s="23">
        <v>0.6</v>
      </c>
    </row>
    <row r="16" spans="1:12" ht="12.75">
      <c r="A16" s="18" t="s">
        <v>49</v>
      </c>
      <c r="B16" s="2">
        <v>1989</v>
      </c>
      <c r="C16" s="10" t="s">
        <v>356</v>
      </c>
      <c r="D16" s="3">
        <v>1</v>
      </c>
      <c r="E16" s="11">
        <v>37.790248</v>
      </c>
      <c r="F16" s="17">
        <f t="shared" si="0"/>
        <v>1.32309266665834</v>
      </c>
      <c r="G16" s="20">
        <v>498</v>
      </c>
      <c r="H16" s="21">
        <v>43216.07</v>
      </c>
      <c r="I16" s="21">
        <v>86.7792570281125</v>
      </c>
      <c r="J16" s="22">
        <f t="shared" si="1"/>
        <v>57178.86529879349</v>
      </c>
      <c r="K16" s="22">
        <f t="shared" si="2"/>
        <v>114.81699859195486</v>
      </c>
      <c r="L16" s="23">
        <v>0.85</v>
      </c>
    </row>
    <row r="17" spans="1:12" ht="12.75">
      <c r="A17" s="18" t="s">
        <v>50</v>
      </c>
      <c r="B17" s="2">
        <v>2011</v>
      </c>
      <c r="C17" s="10" t="s">
        <v>356</v>
      </c>
      <c r="D17" s="3">
        <v>1</v>
      </c>
      <c r="E17" s="12">
        <v>51.550482</v>
      </c>
      <c r="F17" s="17">
        <f t="shared" si="0"/>
        <v>0.9699230358311683</v>
      </c>
      <c r="G17" s="20">
        <v>1202</v>
      </c>
      <c r="H17" s="21">
        <v>94842.06</v>
      </c>
      <c r="I17" s="21">
        <v>78.903544093178</v>
      </c>
      <c r="J17" s="22">
        <f t="shared" si="1"/>
        <v>91989.49875968181</v>
      </c>
      <c r="K17" s="22">
        <f t="shared" si="2"/>
        <v>76.53036502469365</v>
      </c>
      <c r="L17" s="23">
        <v>0.5</v>
      </c>
    </row>
    <row r="18" spans="1:12" ht="12.75">
      <c r="A18" s="18" t="s">
        <v>51</v>
      </c>
      <c r="B18" s="2">
        <v>2011</v>
      </c>
      <c r="C18" s="10" t="s">
        <v>356</v>
      </c>
      <c r="D18" s="3">
        <v>1</v>
      </c>
      <c r="E18" s="12">
        <v>47.565137</v>
      </c>
      <c r="F18" s="17">
        <f t="shared" si="0"/>
        <v>1.0511900764629354</v>
      </c>
      <c r="G18" s="20">
        <v>374</v>
      </c>
      <c r="H18" s="21">
        <v>22624.76</v>
      </c>
      <c r="I18" s="21">
        <v>60.4940106951872</v>
      </c>
      <c r="J18" s="22">
        <f t="shared" si="1"/>
        <v>23782.92319435556</v>
      </c>
      <c r="K18" s="22">
        <f t="shared" si="2"/>
        <v>63.59070372822347</v>
      </c>
      <c r="L18" s="23">
        <v>0.65</v>
      </c>
    </row>
    <row r="19" spans="1:12" ht="12.75">
      <c r="A19" s="18" t="s">
        <v>52</v>
      </c>
      <c r="B19" s="2">
        <v>2009</v>
      </c>
      <c r="C19" s="10" t="s">
        <v>356</v>
      </c>
      <c r="D19" s="3">
        <v>1</v>
      </c>
      <c r="E19" s="12">
        <v>47.139732</v>
      </c>
      <c r="F19" s="17">
        <f t="shared" si="0"/>
        <v>1.0606763738071314</v>
      </c>
      <c r="G19" s="20">
        <v>361</v>
      </c>
      <c r="H19" s="21">
        <v>23280.69</v>
      </c>
      <c r="I19" s="21">
        <v>64.4894459833795</v>
      </c>
      <c r="J19" s="22">
        <f t="shared" si="1"/>
        <v>24693.277848927944</v>
      </c>
      <c r="K19" s="22">
        <f t="shared" si="2"/>
        <v>68.40243171448184</v>
      </c>
      <c r="L19" s="23">
        <v>0.56</v>
      </c>
    </row>
    <row r="20" spans="1:12" ht="12.75">
      <c r="A20" s="18" t="s">
        <v>53</v>
      </c>
      <c r="B20" s="2">
        <v>2007</v>
      </c>
      <c r="C20" s="15" t="s">
        <v>357</v>
      </c>
      <c r="D20" s="4">
        <v>0.96</v>
      </c>
      <c r="E20" s="12">
        <v>53.563289</v>
      </c>
      <c r="F20" s="17">
        <f t="shared" si="0"/>
        <v>0.9334751643051643</v>
      </c>
      <c r="G20" s="20">
        <v>1305</v>
      </c>
      <c r="H20" s="21">
        <v>337287.94</v>
      </c>
      <c r="I20" s="21">
        <v>258.458191570881</v>
      </c>
      <c r="J20" s="22">
        <f t="shared" si="1"/>
        <v>314849.9152096504</v>
      </c>
      <c r="K20" s="22">
        <f t="shared" si="2"/>
        <v>241.2643028426438</v>
      </c>
      <c r="L20" s="23">
        <v>0.4</v>
      </c>
    </row>
    <row r="21" spans="1:12" ht="12.75">
      <c r="A21" s="18" t="s">
        <v>54</v>
      </c>
      <c r="B21" s="2">
        <v>1994</v>
      </c>
      <c r="C21" s="10" t="s">
        <v>356</v>
      </c>
      <c r="D21" s="3">
        <v>1</v>
      </c>
      <c r="E21" s="14">
        <v>31.6</v>
      </c>
      <c r="F21" s="17">
        <f t="shared" si="0"/>
        <v>1.5822784810126582</v>
      </c>
      <c r="G21" s="20">
        <v>452</v>
      </c>
      <c r="H21" s="21">
        <v>25203.89</v>
      </c>
      <c r="I21" s="21">
        <v>55.7608185840708</v>
      </c>
      <c r="J21" s="22">
        <f t="shared" si="1"/>
        <v>39879.57278481012</v>
      </c>
      <c r="K21" s="22">
        <f t="shared" si="2"/>
        <v>88.22914332922595</v>
      </c>
      <c r="L21" s="23">
        <v>0.6</v>
      </c>
    </row>
    <row r="22" spans="1:12" ht="12.75">
      <c r="A22" s="18" t="s">
        <v>55</v>
      </c>
      <c r="B22" s="2">
        <v>1999</v>
      </c>
      <c r="C22" s="15" t="s">
        <v>357</v>
      </c>
      <c r="D22" s="6">
        <v>1.04</v>
      </c>
      <c r="E22" s="14">
        <v>29.050761</v>
      </c>
      <c r="F22" s="17">
        <f t="shared" si="0"/>
        <v>1.7211253089032676</v>
      </c>
      <c r="G22" s="20">
        <v>909</v>
      </c>
      <c r="H22" s="21">
        <v>108139.96</v>
      </c>
      <c r="I22" s="21">
        <v>118.965852585259</v>
      </c>
      <c r="J22" s="22">
        <f t="shared" si="1"/>
        <v>186122.42205978703</v>
      </c>
      <c r="K22" s="22">
        <f t="shared" si="2"/>
        <v>204.7551397797445</v>
      </c>
      <c r="L22" s="23">
        <v>0.49</v>
      </c>
    </row>
    <row r="23" spans="1:12" ht="12.75">
      <c r="A23" s="18" t="s">
        <v>56</v>
      </c>
      <c r="B23" s="2">
        <v>2005</v>
      </c>
      <c r="C23" s="10" t="s">
        <v>356</v>
      </c>
      <c r="D23" s="3">
        <v>1</v>
      </c>
      <c r="E23" s="13">
        <v>58</v>
      </c>
      <c r="F23" s="17">
        <f t="shared" si="0"/>
        <v>0.8620689655172413</v>
      </c>
      <c r="G23" s="20">
        <v>1534</v>
      </c>
      <c r="H23" s="21">
        <v>151506.2</v>
      </c>
      <c r="I23" s="21">
        <v>98.7654498044329</v>
      </c>
      <c r="J23" s="22">
        <f t="shared" si="1"/>
        <v>130608.79310344828</v>
      </c>
      <c r="K23" s="22">
        <f t="shared" si="2"/>
        <v>85.1426291417525</v>
      </c>
      <c r="L23" s="23">
        <v>0.4</v>
      </c>
    </row>
    <row r="24" spans="1:12" ht="12.75">
      <c r="A24" s="18" t="s">
        <v>57</v>
      </c>
      <c r="B24" s="2">
        <v>2017</v>
      </c>
      <c r="C24" s="10" t="s">
        <v>356</v>
      </c>
      <c r="D24" s="3">
        <v>1</v>
      </c>
      <c r="E24" s="12">
        <v>49.806576</v>
      </c>
      <c r="F24" s="17">
        <f t="shared" si="0"/>
        <v>1.0038835032546707</v>
      </c>
      <c r="G24" s="20">
        <v>215</v>
      </c>
      <c r="H24" s="21">
        <v>9247.07</v>
      </c>
      <c r="I24" s="21">
        <v>43.0096279069767</v>
      </c>
      <c r="J24" s="22">
        <f t="shared" si="1"/>
        <v>9282.981026441168</v>
      </c>
      <c r="K24" s="22">
        <f t="shared" si="2"/>
        <v>43.17665593693562</v>
      </c>
      <c r="L24" s="23">
        <v>0.6</v>
      </c>
    </row>
    <row r="25" spans="1:12" ht="12.75">
      <c r="A25" s="18" t="s">
        <v>58</v>
      </c>
      <c r="B25" s="2">
        <v>1990</v>
      </c>
      <c r="C25" s="15" t="s">
        <v>357</v>
      </c>
      <c r="D25" s="6">
        <v>1.08</v>
      </c>
      <c r="E25" s="14">
        <v>40.564431</v>
      </c>
      <c r="F25" s="17">
        <f t="shared" si="0"/>
        <v>1.2326069605167147</v>
      </c>
      <c r="G25" s="20">
        <v>632</v>
      </c>
      <c r="H25" s="21">
        <v>53727.97</v>
      </c>
      <c r="I25" s="21">
        <v>85.0126107594937</v>
      </c>
      <c r="J25" s="22">
        <f t="shared" si="1"/>
        <v>66225.46979643323</v>
      </c>
      <c r="K25" s="22">
        <f t="shared" si="2"/>
        <v>104.78713575385008</v>
      </c>
      <c r="L25" s="23">
        <v>0.55</v>
      </c>
    </row>
    <row r="26" spans="1:12" ht="12.75">
      <c r="A26" s="18" t="s">
        <v>59</v>
      </c>
      <c r="B26" s="2">
        <v>2008</v>
      </c>
      <c r="C26" s="10" t="s">
        <v>356</v>
      </c>
      <c r="D26" s="3">
        <v>1</v>
      </c>
      <c r="E26" s="12">
        <v>45.87514</v>
      </c>
      <c r="F26" s="17">
        <f t="shared" si="0"/>
        <v>1.0899149299598867</v>
      </c>
      <c r="G26" s="20">
        <v>598</v>
      </c>
      <c r="H26" s="21">
        <v>42945.1</v>
      </c>
      <c r="I26" s="21">
        <v>71.8145484949833</v>
      </c>
      <c r="J26" s="22">
        <f t="shared" si="1"/>
        <v>46806.50565862033</v>
      </c>
      <c r="K26" s="22">
        <f t="shared" si="2"/>
        <v>78.27174859301061</v>
      </c>
      <c r="L26" s="23">
        <v>0.4</v>
      </c>
    </row>
    <row r="27" spans="1:12" ht="12.75">
      <c r="A27" s="18" t="s">
        <v>60</v>
      </c>
      <c r="B27" s="2">
        <v>1989</v>
      </c>
      <c r="C27" s="10" t="s">
        <v>356</v>
      </c>
      <c r="D27" s="3">
        <v>1</v>
      </c>
      <c r="E27" s="11">
        <v>22.479541</v>
      </c>
      <c r="F27" s="17">
        <f t="shared" si="0"/>
        <v>2.2242447032170274</v>
      </c>
      <c r="G27" s="20">
        <v>724</v>
      </c>
      <c r="H27" s="21">
        <v>18012.64</v>
      </c>
      <c r="I27" s="21">
        <v>24.8793370165746</v>
      </c>
      <c r="J27" s="22">
        <f t="shared" si="1"/>
        <v>40064.51911095515</v>
      </c>
      <c r="K27" s="22">
        <f t="shared" si="2"/>
        <v>55.337733578667375</v>
      </c>
      <c r="L27" s="23">
        <v>0.65</v>
      </c>
    </row>
    <row r="28" spans="1:12" ht="12.75">
      <c r="A28" s="18" t="s">
        <v>61</v>
      </c>
      <c r="B28" s="2">
        <v>1989</v>
      </c>
      <c r="C28" s="10" t="s">
        <v>356</v>
      </c>
      <c r="D28" s="3">
        <v>1</v>
      </c>
      <c r="E28" s="11">
        <v>36.755622</v>
      </c>
      <c r="F28" s="17">
        <f t="shared" si="0"/>
        <v>1.3603361140235906</v>
      </c>
      <c r="G28" s="20">
        <v>404</v>
      </c>
      <c r="H28" s="21">
        <v>28740.02</v>
      </c>
      <c r="I28" s="21">
        <v>71.1386633663366</v>
      </c>
      <c r="J28" s="22">
        <f t="shared" si="1"/>
        <v>39096.08712376028</v>
      </c>
      <c r="K28" s="22">
        <f t="shared" si="2"/>
        <v>96.7724928805947</v>
      </c>
      <c r="L28" s="23">
        <v>0.55</v>
      </c>
    </row>
    <row r="29" spans="1:12" ht="12.75">
      <c r="A29" s="18" t="s">
        <v>62</v>
      </c>
      <c r="B29" s="2">
        <v>1994</v>
      </c>
      <c r="C29" s="15" t="s">
        <v>357</v>
      </c>
      <c r="D29" s="6">
        <v>1.07</v>
      </c>
      <c r="E29" s="12">
        <v>48.289613</v>
      </c>
      <c r="F29" s="17">
        <f t="shared" si="0"/>
        <v>1.0354193561253016</v>
      </c>
      <c r="G29" s="20">
        <v>786</v>
      </c>
      <c r="H29" s="21">
        <v>270070.83</v>
      </c>
      <c r="I29" s="21">
        <v>343.601564885496</v>
      </c>
      <c r="J29" s="22">
        <f t="shared" si="1"/>
        <v>279636.5649068258</v>
      </c>
      <c r="K29" s="22">
        <f t="shared" si="2"/>
        <v>355.77171107738627</v>
      </c>
      <c r="L29" s="23">
        <v>0.4</v>
      </c>
    </row>
    <row r="30" spans="1:12" ht="12.75">
      <c r="A30" s="18" t="s">
        <v>63</v>
      </c>
      <c r="B30" s="2">
        <v>2006</v>
      </c>
      <c r="C30" s="10" t="s">
        <v>356</v>
      </c>
      <c r="D30" s="3">
        <v>1</v>
      </c>
      <c r="E30" s="13">
        <v>55.837574</v>
      </c>
      <c r="F30" s="17">
        <f t="shared" si="0"/>
        <v>0.8954543762950733</v>
      </c>
      <c r="G30" s="20">
        <v>1076</v>
      </c>
      <c r="H30" s="21">
        <v>102475.14</v>
      </c>
      <c r="I30" s="21">
        <v>95.2371189591078</v>
      </c>
      <c r="J30" s="22">
        <f t="shared" si="1"/>
        <v>91761.81257445032</v>
      </c>
      <c r="K30" s="22">
        <f t="shared" si="2"/>
        <v>85.28049495766759</v>
      </c>
      <c r="L30" s="23">
        <v>0.6</v>
      </c>
    </row>
    <row r="31" spans="1:12" ht="12.75">
      <c r="A31" s="18" t="s">
        <v>64</v>
      </c>
      <c r="B31" s="2">
        <v>1986</v>
      </c>
      <c r="C31" s="15" t="s">
        <v>357</v>
      </c>
      <c r="D31" s="6">
        <v>1.08</v>
      </c>
      <c r="E31" s="12">
        <v>50.482375</v>
      </c>
      <c r="F31" s="17">
        <f t="shared" si="0"/>
        <v>0.9904446849024041</v>
      </c>
      <c r="G31" s="20">
        <v>229</v>
      </c>
      <c r="H31" s="21">
        <v>7205.01</v>
      </c>
      <c r="I31" s="21">
        <v>31.4629257641921</v>
      </c>
      <c r="J31" s="22">
        <f t="shared" si="1"/>
        <v>7136.163859168671</v>
      </c>
      <c r="K31" s="22">
        <f t="shared" si="2"/>
        <v>31.162287594622978</v>
      </c>
      <c r="L31" s="23">
        <v>0.4</v>
      </c>
    </row>
    <row r="32" spans="1:12" ht="12.75">
      <c r="A32" s="18" t="s">
        <v>0</v>
      </c>
      <c r="B32" s="2">
        <v>2007</v>
      </c>
      <c r="C32" s="10" t="s">
        <v>356</v>
      </c>
      <c r="D32" s="3">
        <v>1</v>
      </c>
      <c r="E32" s="12">
        <v>47.4</v>
      </c>
      <c r="F32" s="17">
        <f t="shared" si="0"/>
        <v>1.0548523206751055</v>
      </c>
      <c r="G32" s="20">
        <v>534</v>
      </c>
      <c r="H32" s="21">
        <v>40309.61</v>
      </c>
      <c r="I32" s="21">
        <v>75.4861610486891</v>
      </c>
      <c r="J32" s="22">
        <f t="shared" si="1"/>
        <v>42520.68565400844</v>
      </c>
      <c r="K32" s="22">
        <f t="shared" si="2"/>
        <v>79.62675216106445</v>
      </c>
      <c r="L32" s="23">
        <v>0.4</v>
      </c>
    </row>
    <row r="33" spans="1:12" ht="12.75">
      <c r="A33" s="18" t="s">
        <v>65</v>
      </c>
      <c r="B33" s="2">
        <v>1994</v>
      </c>
      <c r="C33" s="15" t="s">
        <v>357</v>
      </c>
      <c r="D33" s="6">
        <v>1.07</v>
      </c>
      <c r="E33" s="13">
        <v>55.34</v>
      </c>
      <c r="F33" s="17">
        <f t="shared" si="0"/>
        <v>0.9035056017347307</v>
      </c>
      <c r="G33" s="20">
        <v>703</v>
      </c>
      <c r="H33" s="21">
        <v>38572.28</v>
      </c>
      <c r="I33" s="21">
        <v>54.8681081081081</v>
      </c>
      <c r="J33" s="22">
        <f t="shared" si="1"/>
        <v>34850.27105168052</v>
      </c>
      <c r="K33" s="22">
        <f t="shared" si="2"/>
        <v>49.57364303226247</v>
      </c>
      <c r="L33" s="23">
        <v>0.4</v>
      </c>
    </row>
    <row r="34" spans="1:12" ht="12.75">
      <c r="A34" s="18" t="s">
        <v>66</v>
      </c>
      <c r="B34" s="2">
        <v>1994</v>
      </c>
      <c r="C34" s="15" t="s">
        <v>357</v>
      </c>
      <c r="D34" s="6">
        <v>1.07</v>
      </c>
      <c r="E34" s="13">
        <v>55.34</v>
      </c>
      <c r="F34" s="17">
        <f t="shared" si="0"/>
        <v>0.9035056017347307</v>
      </c>
      <c r="G34" s="20">
        <v>396</v>
      </c>
      <c r="H34" s="21">
        <v>24967.53</v>
      </c>
      <c r="I34" s="21">
        <v>63.0493181818182</v>
      </c>
      <c r="J34" s="22">
        <f t="shared" si="1"/>
        <v>22558.30321647994</v>
      </c>
      <c r="K34" s="22">
        <f t="shared" si="2"/>
        <v>56.96541216282815</v>
      </c>
      <c r="L34" s="23">
        <v>0.56</v>
      </c>
    </row>
    <row r="35" spans="1:12" ht="12.75">
      <c r="A35" s="18" t="s">
        <v>67</v>
      </c>
      <c r="B35" s="2">
        <v>1994</v>
      </c>
      <c r="C35" s="15" t="s">
        <v>357</v>
      </c>
      <c r="D35" s="6">
        <v>1.07</v>
      </c>
      <c r="E35" s="13">
        <v>55.34</v>
      </c>
      <c r="F35" s="17">
        <f t="shared" si="0"/>
        <v>0.9035056017347307</v>
      </c>
      <c r="G35" s="20">
        <v>104</v>
      </c>
      <c r="H35" s="21">
        <v>8070.73</v>
      </c>
      <c r="I35" s="21">
        <v>77.6031730769231</v>
      </c>
      <c r="J35" s="22">
        <f t="shared" si="1"/>
        <v>7291.949765088543</v>
      </c>
      <c r="K35" s="22">
        <f t="shared" si="2"/>
        <v>70.11490158738985</v>
      </c>
      <c r="L35" s="23">
        <v>0.7000000000000001</v>
      </c>
    </row>
    <row r="36" spans="1:12" ht="12.75">
      <c r="A36" s="18" t="s">
        <v>68</v>
      </c>
      <c r="B36" s="2">
        <v>1986</v>
      </c>
      <c r="C36" s="15" t="s">
        <v>357</v>
      </c>
      <c r="D36" s="6">
        <v>1.08</v>
      </c>
      <c r="E36" s="12">
        <v>49</v>
      </c>
      <c r="F36" s="17">
        <f t="shared" si="0"/>
        <v>1.0204081632653061</v>
      </c>
      <c r="G36" s="20">
        <v>1085</v>
      </c>
      <c r="H36" s="21">
        <v>93920.13</v>
      </c>
      <c r="I36" s="21">
        <v>86.562331797235</v>
      </c>
      <c r="J36" s="22">
        <f t="shared" si="1"/>
        <v>95836.86734693879</v>
      </c>
      <c r="K36" s="22">
        <f t="shared" si="2"/>
        <v>88.32890999717857</v>
      </c>
      <c r="L36" s="23">
        <v>0.6</v>
      </c>
    </row>
    <row r="37" spans="1:12" ht="12.75">
      <c r="A37" s="18" t="s">
        <v>69</v>
      </c>
      <c r="B37" s="2">
        <v>1990</v>
      </c>
      <c r="C37" s="15" t="s">
        <v>357</v>
      </c>
      <c r="D37" s="6">
        <v>1.08</v>
      </c>
      <c r="E37" s="13">
        <v>58.909815</v>
      </c>
      <c r="F37" s="17">
        <f t="shared" si="0"/>
        <v>0.84875499948523</v>
      </c>
      <c r="G37" s="20">
        <v>209</v>
      </c>
      <c r="H37" s="21">
        <v>10950.32</v>
      </c>
      <c r="I37" s="21">
        <v>52.3938755980861</v>
      </c>
      <c r="J37" s="22">
        <f t="shared" si="1"/>
        <v>9294.138845963103</v>
      </c>
      <c r="K37" s="22">
        <f t="shared" si="2"/>
        <v>44.469563856282775</v>
      </c>
      <c r="L37" s="23">
        <v>0.4</v>
      </c>
    </row>
    <row r="38" spans="1:12" ht="12.75">
      <c r="A38" s="18" t="s">
        <v>70</v>
      </c>
      <c r="B38" s="2">
        <v>1994</v>
      </c>
      <c r="C38" s="15" t="s">
        <v>357</v>
      </c>
      <c r="D38" s="6">
        <v>1.07</v>
      </c>
      <c r="E38" s="12">
        <v>45.34</v>
      </c>
      <c r="F38" s="17">
        <f t="shared" si="0"/>
        <v>1.102779003087781</v>
      </c>
      <c r="G38" s="20">
        <v>1277</v>
      </c>
      <c r="H38" s="21">
        <v>59468.41</v>
      </c>
      <c r="I38" s="21">
        <v>46.5688410336727</v>
      </c>
      <c r="J38" s="22">
        <f t="shared" si="1"/>
        <v>65580.51389501544</v>
      </c>
      <c r="K38" s="22">
        <f t="shared" si="2"/>
        <v>51.35514009006693</v>
      </c>
      <c r="L38" s="23">
        <v>0.4</v>
      </c>
    </row>
    <row r="39" spans="1:12" ht="12.75">
      <c r="A39" s="18" t="s">
        <v>71</v>
      </c>
      <c r="B39" s="2">
        <v>1994</v>
      </c>
      <c r="C39" s="10" t="s">
        <v>356</v>
      </c>
      <c r="D39" s="3">
        <v>1</v>
      </c>
      <c r="E39" s="11">
        <v>44.354835</v>
      </c>
      <c r="F39" s="17">
        <f t="shared" si="0"/>
        <v>1.1272728215537269</v>
      </c>
      <c r="G39" s="20">
        <v>247</v>
      </c>
      <c r="H39" s="21">
        <v>9273.62</v>
      </c>
      <c r="I39" s="21">
        <v>37.545020242915</v>
      </c>
      <c r="J39" s="22">
        <f t="shared" si="1"/>
        <v>10453.899783417073</v>
      </c>
      <c r="K39" s="22">
        <f t="shared" si="2"/>
        <v>42.32348090452258</v>
      </c>
      <c r="L39" s="23">
        <v>0.4</v>
      </c>
    </row>
    <row r="40" spans="1:12" ht="12.75">
      <c r="A40" s="18" t="s">
        <v>72</v>
      </c>
      <c r="B40" s="2">
        <v>1994</v>
      </c>
      <c r="C40" s="15" t="s">
        <v>357</v>
      </c>
      <c r="D40" s="6">
        <v>1.07</v>
      </c>
      <c r="E40" s="13">
        <v>55.34</v>
      </c>
      <c r="F40" s="17">
        <f t="shared" si="0"/>
        <v>0.9035056017347307</v>
      </c>
      <c r="G40" s="20">
        <v>198</v>
      </c>
      <c r="H40" s="21">
        <v>10138.42</v>
      </c>
      <c r="I40" s="21">
        <v>51.2041414141414</v>
      </c>
      <c r="J40" s="22">
        <f t="shared" si="1"/>
        <v>9160.119262739428</v>
      </c>
      <c r="K40" s="22">
        <f t="shared" si="2"/>
        <v>46.26322859969407</v>
      </c>
      <c r="L40" s="23">
        <v>0.4</v>
      </c>
    </row>
    <row r="41" spans="1:12" ht="12.75">
      <c r="A41" s="18" t="s">
        <v>73</v>
      </c>
      <c r="B41" s="2">
        <v>2005</v>
      </c>
      <c r="C41" s="10" t="s">
        <v>356</v>
      </c>
      <c r="D41" s="3">
        <v>1</v>
      </c>
      <c r="E41" s="12">
        <v>52.223473</v>
      </c>
      <c r="F41" s="17">
        <f t="shared" si="0"/>
        <v>0.9574238771902436</v>
      </c>
      <c r="G41" s="20">
        <v>4387</v>
      </c>
      <c r="H41" s="21">
        <v>528977.92</v>
      </c>
      <c r="I41" s="21">
        <v>120.578509231821</v>
      </c>
      <c r="J41" s="22">
        <f t="shared" si="1"/>
        <v>506456.0911144305</v>
      </c>
      <c r="K41" s="22">
        <f t="shared" si="2"/>
        <v>115.44474381454964</v>
      </c>
      <c r="L41" s="23">
        <v>0.46</v>
      </c>
    </row>
    <row r="42" spans="1:12" ht="12.75">
      <c r="A42" s="18" t="s">
        <v>74</v>
      </c>
      <c r="B42" s="2">
        <v>1990</v>
      </c>
      <c r="C42" s="15" t="s">
        <v>357</v>
      </c>
      <c r="D42" s="6">
        <v>1.08</v>
      </c>
      <c r="E42" s="12">
        <v>52.00382</v>
      </c>
      <c r="F42" s="17">
        <f t="shared" si="0"/>
        <v>0.961467830632442</v>
      </c>
      <c r="G42" s="20">
        <v>214</v>
      </c>
      <c r="H42" s="21">
        <v>27364.24</v>
      </c>
      <c r="I42" s="21">
        <v>127.870280373832</v>
      </c>
      <c r="J42" s="22">
        <f t="shared" si="1"/>
        <v>26309.836469705497</v>
      </c>
      <c r="K42" s="22">
        <f t="shared" si="2"/>
        <v>122.94316107339039</v>
      </c>
      <c r="L42" s="23">
        <v>0.56</v>
      </c>
    </row>
    <row r="43" spans="1:12" ht="12.75">
      <c r="A43" s="18" t="s">
        <v>75</v>
      </c>
      <c r="B43" s="2">
        <v>2009</v>
      </c>
      <c r="C43" s="10" t="s">
        <v>356</v>
      </c>
      <c r="D43" s="3">
        <v>1</v>
      </c>
      <c r="E43" s="12">
        <v>45.168476</v>
      </c>
      <c r="F43" s="17">
        <f t="shared" si="0"/>
        <v>1.1069667260856886</v>
      </c>
      <c r="G43" s="20">
        <v>429</v>
      </c>
      <c r="H43" s="21">
        <v>39612.42</v>
      </c>
      <c r="I43" s="21">
        <v>92.3366433566434</v>
      </c>
      <c r="J43" s="22">
        <f t="shared" si="1"/>
        <v>43849.63087973125</v>
      </c>
      <c r="K43" s="22">
        <f t="shared" si="2"/>
        <v>102.2135917942454</v>
      </c>
      <c r="L43" s="23">
        <v>0.55</v>
      </c>
    </row>
    <row r="44" spans="1:12" ht="12.75">
      <c r="A44" s="18" t="s">
        <v>76</v>
      </c>
      <c r="B44" s="2">
        <v>1986</v>
      </c>
      <c r="C44" s="15" t="s">
        <v>357</v>
      </c>
      <c r="D44" s="6">
        <v>1.08</v>
      </c>
      <c r="E44" s="13">
        <v>55.526478</v>
      </c>
      <c r="F44" s="17">
        <f t="shared" si="0"/>
        <v>0.9004713030781459</v>
      </c>
      <c r="G44" s="20">
        <v>245</v>
      </c>
      <c r="H44" s="21">
        <v>10315.29</v>
      </c>
      <c r="I44" s="21">
        <v>42.1032244897959</v>
      </c>
      <c r="J44" s="22">
        <f t="shared" si="1"/>
        <v>9288.62262792897</v>
      </c>
      <c r="K44" s="22">
        <f t="shared" si="2"/>
        <v>37.91274542011822</v>
      </c>
      <c r="L44" s="23">
        <v>0.4</v>
      </c>
    </row>
    <row r="45" spans="1:12" ht="12.75">
      <c r="A45" s="18" t="s">
        <v>77</v>
      </c>
      <c r="B45" s="2">
        <v>1985</v>
      </c>
      <c r="C45" s="10" t="s">
        <v>356</v>
      </c>
      <c r="D45" s="3">
        <v>1</v>
      </c>
      <c r="E45" s="12">
        <v>45.952844</v>
      </c>
      <c r="F45" s="17">
        <f t="shared" si="0"/>
        <v>1.0880719373973895</v>
      </c>
      <c r="G45" s="20">
        <v>244</v>
      </c>
      <c r="H45" s="21">
        <v>23444.03</v>
      </c>
      <c r="I45" s="21">
        <v>96.0820901639344</v>
      </c>
      <c r="J45" s="22">
        <f t="shared" si="1"/>
        <v>25508.79114250252</v>
      </c>
      <c r="K45" s="22">
        <f t="shared" si="2"/>
        <v>104.54422599386275</v>
      </c>
      <c r="L45" s="23">
        <v>0.4</v>
      </c>
    </row>
    <row r="46" spans="1:12" ht="12.75">
      <c r="A46" s="18" t="s">
        <v>78</v>
      </c>
      <c r="B46" s="2">
        <v>1989</v>
      </c>
      <c r="C46" s="10" t="s">
        <v>356</v>
      </c>
      <c r="D46" s="3">
        <v>1</v>
      </c>
      <c r="E46" s="11">
        <v>38.84461</v>
      </c>
      <c r="F46" s="17">
        <f t="shared" si="0"/>
        <v>1.287179868712802</v>
      </c>
      <c r="G46" s="20">
        <v>271</v>
      </c>
      <c r="H46" s="21">
        <v>20735.17</v>
      </c>
      <c r="I46" s="21">
        <v>76.5135424354243</v>
      </c>
      <c r="J46" s="22">
        <f t="shared" si="1"/>
        <v>26689.893398337626</v>
      </c>
      <c r="K46" s="22">
        <f t="shared" si="2"/>
        <v>98.48669150678086</v>
      </c>
      <c r="L46" s="23">
        <v>0.8</v>
      </c>
    </row>
    <row r="47" spans="1:12" ht="12.75">
      <c r="A47" s="18" t="s">
        <v>79</v>
      </c>
      <c r="B47" s="2">
        <v>2000</v>
      </c>
      <c r="C47" s="10" t="s">
        <v>356</v>
      </c>
      <c r="D47" s="3">
        <v>1</v>
      </c>
      <c r="E47" s="13">
        <v>58.590223</v>
      </c>
      <c r="F47" s="17">
        <f t="shared" si="0"/>
        <v>0.8533847020858752</v>
      </c>
      <c r="G47" s="20">
        <v>10273</v>
      </c>
      <c r="H47" s="21">
        <v>2316165.62</v>
      </c>
      <c r="I47" s="21">
        <v>225.461464031928</v>
      </c>
      <c r="J47" s="22">
        <f t="shared" si="1"/>
        <v>1976580.3076052465</v>
      </c>
      <c r="K47" s="22">
        <f t="shared" si="2"/>
        <v>192.40536431473214</v>
      </c>
      <c r="L47" s="23">
        <v>0.6</v>
      </c>
    </row>
    <row r="48" spans="1:12" ht="12.75">
      <c r="A48" s="18" t="s">
        <v>80</v>
      </c>
      <c r="B48" s="2">
        <v>2006</v>
      </c>
      <c r="C48" s="10" t="s">
        <v>356</v>
      </c>
      <c r="D48" s="3">
        <v>1</v>
      </c>
      <c r="E48" s="11">
        <v>43.050654</v>
      </c>
      <c r="F48" s="17">
        <f t="shared" si="0"/>
        <v>1.1614225419200368</v>
      </c>
      <c r="G48" s="20">
        <v>238</v>
      </c>
      <c r="H48" s="21">
        <v>75015.31</v>
      </c>
      <c r="I48" s="21">
        <v>315.190378151261</v>
      </c>
      <c r="J48" s="22">
        <f t="shared" si="1"/>
        <v>87124.47202311955</v>
      </c>
      <c r="K48" s="22">
        <f t="shared" si="2"/>
        <v>366.06921018117515</v>
      </c>
      <c r="L48" s="23">
        <v>0.4</v>
      </c>
    </row>
    <row r="49" spans="1:12" ht="12.75">
      <c r="A49" s="18" t="s">
        <v>81</v>
      </c>
      <c r="B49" s="2">
        <v>2011</v>
      </c>
      <c r="C49" s="15" t="s">
        <v>357</v>
      </c>
      <c r="D49" s="4">
        <v>0.95</v>
      </c>
      <c r="E49" s="12">
        <v>51.301143</v>
      </c>
      <c r="F49" s="17">
        <f t="shared" si="0"/>
        <v>0.9746371537959689</v>
      </c>
      <c r="G49" s="20">
        <v>795</v>
      </c>
      <c r="H49" s="21">
        <v>186268.03</v>
      </c>
      <c r="I49" s="21">
        <v>234.299408805031</v>
      </c>
      <c r="J49" s="22">
        <f t="shared" si="1"/>
        <v>181543.74260238215</v>
      </c>
      <c r="K49" s="22">
        <f t="shared" si="2"/>
        <v>228.3569089338136</v>
      </c>
      <c r="L49" s="23">
        <v>0.4</v>
      </c>
    </row>
    <row r="50" spans="1:12" ht="12.75">
      <c r="A50" s="18" t="s">
        <v>19</v>
      </c>
      <c r="B50" s="2">
        <v>1986</v>
      </c>
      <c r="C50" s="15" t="s">
        <v>357</v>
      </c>
      <c r="D50" s="6">
        <v>1.08</v>
      </c>
      <c r="E50" s="12">
        <v>45.34</v>
      </c>
      <c r="F50" s="17">
        <f t="shared" si="0"/>
        <v>1.102779003087781</v>
      </c>
      <c r="G50" s="20">
        <v>543</v>
      </c>
      <c r="H50" s="21">
        <v>38808.15</v>
      </c>
      <c r="I50" s="21">
        <v>71.4698895027624</v>
      </c>
      <c r="J50" s="22">
        <f t="shared" si="1"/>
        <v>42796.81296868107</v>
      </c>
      <c r="K50" s="22">
        <f t="shared" si="2"/>
        <v>78.81549349665019</v>
      </c>
      <c r="L50" s="23">
        <v>0.45</v>
      </c>
    </row>
    <row r="51" spans="1:12" ht="12.75">
      <c r="A51" s="18" t="s">
        <v>82</v>
      </c>
      <c r="B51" s="2">
        <v>2008</v>
      </c>
      <c r="C51" s="10" t="s">
        <v>356</v>
      </c>
      <c r="D51" s="3">
        <v>1</v>
      </c>
      <c r="E51" s="11">
        <v>43.240304</v>
      </c>
      <c r="F51" s="17">
        <f t="shared" si="0"/>
        <v>1.1563285956546465</v>
      </c>
      <c r="G51" s="20">
        <v>659</v>
      </c>
      <c r="H51" s="21">
        <v>40818.5</v>
      </c>
      <c r="I51" s="21">
        <v>61.9400606980273</v>
      </c>
      <c r="J51" s="22">
        <f t="shared" si="1"/>
        <v>47199.59878172919</v>
      </c>
      <c r="K51" s="22">
        <f t="shared" si="2"/>
        <v>71.62306340171348</v>
      </c>
      <c r="L51" s="23">
        <v>0.65</v>
      </c>
    </row>
    <row r="52" spans="1:12" ht="12.75">
      <c r="A52" s="18" t="s">
        <v>1</v>
      </c>
      <c r="B52" s="2">
        <v>1994</v>
      </c>
      <c r="C52" s="15" t="s">
        <v>357</v>
      </c>
      <c r="D52" s="6">
        <v>1.07</v>
      </c>
      <c r="E52" s="12">
        <v>53.110623</v>
      </c>
      <c r="F52" s="17">
        <f t="shared" si="0"/>
        <v>0.9414312462499264</v>
      </c>
      <c r="G52" s="20">
        <v>212</v>
      </c>
      <c r="H52" s="21">
        <v>7307.03</v>
      </c>
      <c r="I52" s="21">
        <v>34.4671226415094</v>
      </c>
      <c r="J52" s="22">
        <f t="shared" si="1"/>
        <v>6879.066359285599</v>
      </c>
      <c r="K52" s="22">
        <f t="shared" si="2"/>
        <v>32.448426223045246</v>
      </c>
      <c r="L52" s="23">
        <v>0.4</v>
      </c>
    </row>
    <row r="53" spans="1:12" ht="12.75">
      <c r="A53" s="18" t="s">
        <v>83</v>
      </c>
      <c r="B53" s="2">
        <v>2007</v>
      </c>
      <c r="C53" s="10" t="s">
        <v>356</v>
      </c>
      <c r="D53" s="3">
        <v>1</v>
      </c>
      <c r="E53" s="12">
        <v>45.590287</v>
      </c>
      <c r="F53" s="17">
        <f t="shared" si="0"/>
        <v>1.0967248352702847</v>
      </c>
      <c r="G53" s="20">
        <v>1053</v>
      </c>
      <c r="H53" s="21">
        <v>102750.12</v>
      </c>
      <c r="I53" s="21">
        <v>97.5784615384615</v>
      </c>
      <c r="J53" s="22">
        <f t="shared" si="1"/>
        <v>112688.60843100198</v>
      </c>
      <c r="K53" s="22">
        <f t="shared" si="2"/>
        <v>107.016722156697</v>
      </c>
      <c r="L53" s="23">
        <v>0.4</v>
      </c>
    </row>
    <row r="54" spans="1:12" ht="12.75">
      <c r="A54" s="18" t="s">
        <v>84</v>
      </c>
      <c r="B54" s="2">
        <v>1989</v>
      </c>
      <c r="C54" s="15" t="s">
        <v>357</v>
      </c>
      <c r="D54" s="6">
        <v>1.08</v>
      </c>
      <c r="E54" s="13">
        <v>55.932339</v>
      </c>
      <c r="F54" s="17">
        <f t="shared" si="0"/>
        <v>0.8939372265479547</v>
      </c>
      <c r="G54" s="20">
        <v>500</v>
      </c>
      <c r="H54" s="21">
        <v>50370.6</v>
      </c>
      <c r="I54" s="21">
        <v>100.7412</v>
      </c>
      <c r="J54" s="22">
        <f t="shared" si="1"/>
        <v>45028.154463556406</v>
      </c>
      <c r="K54" s="22">
        <f t="shared" si="2"/>
        <v>90.05630892711282</v>
      </c>
      <c r="L54" s="23">
        <v>0.65</v>
      </c>
    </row>
    <row r="55" spans="1:12" ht="12.75">
      <c r="A55" s="18" t="s">
        <v>85</v>
      </c>
      <c r="B55" s="2">
        <v>1994</v>
      </c>
      <c r="C55" s="15" t="s">
        <v>357</v>
      </c>
      <c r="D55" s="6">
        <v>1.07</v>
      </c>
      <c r="E55" s="13">
        <v>55.34</v>
      </c>
      <c r="F55" s="17">
        <f t="shared" si="0"/>
        <v>0.9035056017347307</v>
      </c>
      <c r="G55" s="20">
        <v>324</v>
      </c>
      <c r="H55" s="21">
        <v>17955.38</v>
      </c>
      <c r="I55" s="21">
        <v>55.4178395061728</v>
      </c>
      <c r="J55" s="22">
        <f t="shared" si="1"/>
        <v>16222.78641127575</v>
      </c>
      <c r="K55" s="22">
        <f t="shared" si="2"/>
        <v>50.07032842986339</v>
      </c>
      <c r="L55" s="23">
        <v>0.65</v>
      </c>
    </row>
    <row r="56" spans="1:12" ht="12.75">
      <c r="A56" s="18" t="s">
        <v>86</v>
      </c>
      <c r="B56" s="2">
        <v>1994</v>
      </c>
      <c r="C56" s="15" t="s">
        <v>357</v>
      </c>
      <c r="D56" s="6">
        <v>1.07</v>
      </c>
      <c r="E56" s="12">
        <v>48.879632</v>
      </c>
      <c r="F56" s="17">
        <f t="shared" si="0"/>
        <v>1.0229209581610599</v>
      </c>
      <c r="G56" s="20">
        <v>762</v>
      </c>
      <c r="H56" s="21">
        <v>96740.4</v>
      </c>
      <c r="I56" s="21">
        <v>126.955905511811</v>
      </c>
      <c r="J56" s="22">
        <f t="shared" si="1"/>
        <v>98957.78266088419</v>
      </c>
      <c r="K56" s="22">
        <f t="shared" si="2"/>
        <v>129.86585651034667</v>
      </c>
      <c r="L56" s="23">
        <v>0.5</v>
      </c>
    </row>
    <row r="57" spans="1:12" ht="12.75">
      <c r="A57" s="18" t="s">
        <v>87</v>
      </c>
      <c r="B57" s="2">
        <v>1986</v>
      </c>
      <c r="C57" s="10" t="s">
        <v>356</v>
      </c>
      <c r="D57" s="3">
        <v>1</v>
      </c>
      <c r="E57" s="11">
        <v>39.430884</v>
      </c>
      <c r="F57" s="17">
        <f t="shared" si="0"/>
        <v>1.2680415686343731</v>
      </c>
      <c r="G57" s="20">
        <v>226</v>
      </c>
      <c r="H57" s="21">
        <v>10664.33</v>
      </c>
      <c r="I57" s="21">
        <v>47.1873008849558</v>
      </c>
      <c r="J57" s="22">
        <f t="shared" si="1"/>
        <v>13522.813741634604</v>
      </c>
      <c r="K57" s="22">
        <f t="shared" si="2"/>
        <v>59.8354590337815</v>
      </c>
      <c r="L57" s="23">
        <v>0.4</v>
      </c>
    </row>
    <row r="58" spans="1:12" ht="12.75">
      <c r="A58" s="18" t="s">
        <v>88</v>
      </c>
      <c r="B58" s="2">
        <v>1994</v>
      </c>
      <c r="C58" s="10" t="s">
        <v>356</v>
      </c>
      <c r="D58" s="3">
        <v>1</v>
      </c>
      <c r="E58" s="11">
        <v>38.989318</v>
      </c>
      <c r="F58" s="17">
        <f t="shared" si="0"/>
        <v>1.2824025288157133</v>
      </c>
      <c r="G58" s="20">
        <v>253</v>
      </c>
      <c r="H58" s="21">
        <v>11082.79</v>
      </c>
      <c r="I58" s="21">
        <v>43.8054940711462</v>
      </c>
      <c r="J58" s="22">
        <f t="shared" si="1"/>
        <v>14212.5979223335</v>
      </c>
      <c r="K58" s="22">
        <f t="shared" si="2"/>
        <v>56.17627637285962</v>
      </c>
      <c r="L58" s="23">
        <v>0.6</v>
      </c>
    </row>
    <row r="59" spans="1:12" ht="12.75">
      <c r="A59" s="18" t="s">
        <v>2</v>
      </c>
      <c r="B59" s="2">
        <v>1986</v>
      </c>
      <c r="C59" s="10" t="s">
        <v>356</v>
      </c>
      <c r="D59" s="3">
        <v>1</v>
      </c>
      <c r="E59" s="11">
        <v>35.513889</v>
      </c>
      <c r="F59" s="17">
        <f t="shared" si="0"/>
        <v>1.4078998782701608</v>
      </c>
      <c r="G59" s="20">
        <v>357</v>
      </c>
      <c r="H59" s="21">
        <v>14691.44</v>
      </c>
      <c r="I59" s="21">
        <v>41.1524929971989</v>
      </c>
      <c r="J59" s="22">
        <f t="shared" si="1"/>
        <v>20684.076587613374</v>
      </c>
      <c r="K59" s="22">
        <f t="shared" si="2"/>
        <v>57.938589881269976</v>
      </c>
      <c r="L59" s="23">
        <v>0.4</v>
      </c>
    </row>
    <row r="60" spans="1:12" ht="12.75">
      <c r="A60" s="18" t="s">
        <v>89</v>
      </c>
      <c r="B60" s="2">
        <v>2004</v>
      </c>
      <c r="C60" s="10" t="s">
        <v>356</v>
      </c>
      <c r="D60" s="3">
        <v>1</v>
      </c>
      <c r="E60" s="13">
        <v>68.7453</v>
      </c>
      <c r="F60" s="17">
        <f t="shared" si="0"/>
        <v>0.7273224496801963</v>
      </c>
      <c r="G60" s="20">
        <v>923</v>
      </c>
      <c r="H60" s="21">
        <v>454936.23</v>
      </c>
      <c r="I60" s="21">
        <v>492.888656554713</v>
      </c>
      <c r="J60" s="22">
        <f t="shared" si="1"/>
        <v>330885.3332518732</v>
      </c>
      <c r="K60" s="22">
        <f t="shared" si="2"/>
        <v>358.48898510495485</v>
      </c>
      <c r="L60" s="23">
        <v>0.4</v>
      </c>
    </row>
    <row r="61" spans="1:12" ht="12.75">
      <c r="A61" s="18" t="s">
        <v>90</v>
      </c>
      <c r="B61" s="2">
        <v>2004</v>
      </c>
      <c r="C61" s="10" t="s">
        <v>356</v>
      </c>
      <c r="D61" s="3">
        <v>1</v>
      </c>
      <c r="E61" s="13">
        <v>60.925475</v>
      </c>
      <c r="F61" s="17">
        <f t="shared" si="0"/>
        <v>0.8206747670001753</v>
      </c>
      <c r="G61" s="20">
        <v>1543</v>
      </c>
      <c r="H61" s="21">
        <v>380912.65</v>
      </c>
      <c r="I61" s="21">
        <v>246.864970836034</v>
      </c>
      <c r="J61" s="22">
        <f t="shared" si="1"/>
        <v>312605.4002861693</v>
      </c>
      <c r="K61" s="22">
        <f t="shared" si="2"/>
        <v>202.59585242136725</v>
      </c>
      <c r="L61" s="23">
        <v>0.45</v>
      </c>
    </row>
    <row r="62" spans="1:12" ht="12.75">
      <c r="A62" s="18" t="s">
        <v>91</v>
      </c>
      <c r="B62" s="2">
        <v>2004</v>
      </c>
      <c r="C62" s="10" t="s">
        <v>356</v>
      </c>
      <c r="D62" s="3">
        <v>1</v>
      </c>
      <c r="E62" s="13">
        <v>58.776986</v>
      </c>
      <c r="F62" s="17">
        <f t="shared" si="0"/>
        <v>0.8506730848703267</v>
      </c>
      <c r="G62" s="20">
        <v>3017</v>
      </c>
      <c r="H62" s="21">
        <v>440883.25</v>
      </c>
      <c r="I62" s="21">
        <v>146.132996353994</v>
      </c>
      <c r="J62" s="22">
        <f t="shared" si="1"/>
        <v>375047.51434515545</v>
      </c>
      <c r="K62" s="22">
        <f t="shared" si="2"/>
        <v>124.31140680979628</v>
      </c>
      <c r="L62" s="23">
        <v>0.4</v>
      </c>
    </row>
    <row r="63" spans="1:12" ht="12.75">
      <c r="A63" s="18" t="s">
        <v>92</v>
      </c>
      <c r="B63" s="2">
        <v>2015</v>
      </c>
      <c r="C63" s="10" t="s">
        <v>356</v>
      </c>
      <c r="D63" s="3">
        <v>1</v>
      </c>
      <c r="E63" s="12">
        <v>49.946696</v>
      </c>
      <c r="F63" s="17">
        <f t="shared" si="0"/>
        <v>1.0010672177394877</v>
      </c>
      <c r="G63" s="20">
        <v>326</v>
      </c>
      <c r="H63" s="21">
        <v>24000.96</v>
      </c>
      <c r="I63" s="21">
        <v>73.6225766871166</v>
      </c>
      <c r="J63" s="22">
        <f t="shared" si="1"/>
        <v>24026.574250276735</v>
      </c>
      <c r="K63" s="22">
        <f t="shared" si="2"/>
        <v>73.70114800698389</v>
      </c>
      <c r="L63" s="23">
        <v>0.55</v>
      </c>
    </row>
    <row r="64" spans="1:12" ht="12.75">
      <c r="A64" s="18" t="s">
        <v>93</v>
      </c>
      <c r="B64" s="2">
        <v>1994</v>
      </c>
      <c r="C64" s="10" t="s">
        <v>356</v>
      </c>
      <c r="D64" s="3">
        <v>1</v>
      </c>
      <c r="E64" s="12">
        <v>53.379016</v>
      </c>
      <c r="F64" s="17">
        <f t="shared" si="0"/>
        <v>0.936697671609383</v>
      </c>
      <c r="G64" s="20">
        <v>219</v>
      </c>
      <c r="H64" s="21">
        <v>6150.81</v>
      </c>
      <c r="I64" s="21">
        <v>28.0858904109589</v>
      </c>
      <c r="J64" s="22">
        <f t="shared" si="1"/>
        <v>5761.449405511709</v>
      </c>
      <c r="K64" s="22">
        <f t="shared" si="2"/>
        <v>26.307988153021498</v>
      </c>
      <c r="L64" s="23">
        <v>0.5</v>
      </c>
    </row>
    <row r="65" spans="1:12" ht="12.75">
      <c r="A65" s="18" t="s">
        <v>94</v>
      </c>
      <c r="B65" s="2">
        <v>1986</v>
      </c>
      <c r="C65" s="15" t="s">
        <v>357</v>
      </c>
      <c r="D65" s="6">
        <v>1.08</v>
      </c>
      <c r="E65" s="12">
        <v>45.34</v>
      </c>
      <c r="F65" s="17">
        <f t="shared" si="0"/>
        <v>1.102779003087781</v>
      </c>
      <c r="G65" s="20">
        <v>186</v>
      </c>
      <c r="H65" s="21">
        <v>10154.45</v>
      </c>
      <c r="I65" s="21">
        <v>54.5938172043011</v>
      </c>
      <c r="J65" s="22">
        <f t="shared" si="1"/>
        <v>11198.11424790472</v>
      </c>
      <c r="K65" s="22">
        <f t="shared" si="2"/>
        <v>60.204915311315716</v>
      </c>
      <c r="L65" s="23">
        <v>0.4</v>
      </c>
    </row>
    <row r="66" spans="1:12" ht="12.75">
      <c r="A66" s="18" t="s">
        <v>95</v>
      </c>
      <c r="B66" s="2">
        <v>2017</v>
      </c>
      <c r="C66" s="10" t="s">
        <v>356</v>
      </c>
      <c r="D66" s="3">
        <v>1</v>
      </c>
      <c r="E66" s="12">
        <v>49.811739</v>
      </c>
      <c r="F66" s="17">
        <f t="shared" si="0"/>
        <v>1.0037794504624702</v>
      </c>
      <c r="G66" s="20">
        <v>234</v>
      </c>
      <c r="H66" s="21">
        <v>8151.04</v>
      </c>
      <c r="I66" s="21">
        <v>34.8335042735043</v>
      </c>
      <c r="J66" s="22">
        <f t="shared" si="1"/>
        <v>8181.846451897613</v>
      </c>
      <c r="K66" s="22">
        <f t="shared" si="2"/>
        <v>34.96515577734026</v>
      </c>
      <c r="L66" s="23">
        <v>0.4</v>
      </c>
    </row>
    <row r="67" spans="1:12" ht="12.75">
      <c r="A67" s="18" t="s">
        <v>20</v>
      </c>
      <c r="B67" s="2">
        <v>1994</v>
      </c>
      <c r="C67" s="10" t="s">
        <v>356</v>
      </c>
      <c r="D67" s="3">
        <v>1</v>
      </c>
      <c r="E67" s="11">
        <v>34.76</v>
      </c>
      <c r="F67" s="17">
        <f t="shared" si="0"/>
        <v>1.4384349827387803</v>
      </c>
      <c r="G67" s="20">
        <v>121</v>
      </c>
      <c r="H67" s="21">
        <v>42951.68</v>
      </c>
      <c r="I67" s="21">
        <v>354.972561983471</v>
      </c>
      <c r="J67" s="22">
        <f t="shared" si="1"/>
        <v>61783.19907940162</v>
      </c>
      <c r="K67" s="22">
        <f t="shared" si="2"/>
        <v>510.6049510694347</v>
      </c>
      <c r="L67" s="23">
        <v>0.4</v>
      </c>
    </row>
    <row r="68" spans="1:12" ht="12.75">
      <c r="A68" s="18" t="s">
        <v>96</v>
      </c>
      <c r="B68" s="2">
        <v>1986</v>
      </c>
      <c r="C68" s="10" t="s">
        <v>356</v>
      </c>
      <c r="D68" s="3">
        <v>1</v>
      </c>
      <c r="E68" s="11">
        <v>30.693392</v>
      </c>
      <c r="F68" s="17">
        <f aca="true" t="shared" si="3" ref="F68:F131">50/E68</f>
        <v>1.6290151313351096</v>
      </c>
      <c r="G68" s="20">
        <v>190</v>
      </c>
      <c r="H68" s="21">
        <v>35426.84</v>
      </c>
      <c r="I68" s="21">
        <v>186.457052631579</v>
      </c>
      <c r="J68" s="22">
        <f aca="true" t="shared" si="4" ref="J68:J131">H68*F68</f>
        <v>57710.858415387906</v>
      </c>
      <c r="K68" s="22">
        <f aca="true" t="shared" si="5" ref="K68:K131">I68*F68</f>
        <v>303.74136008098907</v>
      </c>
      <c r="L68" s="23">
        <v>0.45</v>
      </c>
    </row>
    <row r="69" spans="1:12" ht="12.75">
      <c r="A69" s="18" t="s">
        <v>97</v>
      </c>
      <c r="B69" s="2">
        <v>1994</v>
      </c>
      <c r="C69" s="10" t="s">
        <v>356</v>
      </c>
      <c r="D69" s="3">
        <v>1</v>
      </c>
      <c r="E69" s="11">
        <v>20.266304</v>
      </c>
      <c r="F69" s="17">
        <f t="shared" si="3"/>
        <v>2.467149412147375</v>
      </c>
      <c r="G69" s="20">
        <v>159</v>
      </c>
      <c r="H69" s="21">
        <v>6324.95</v>
      </c>
      <c r="I69" s="21">
        <v>39.7795597484277</v>
      </c>
      <c r="J69" s="22">
        <f t="shared" si="4"/>
        <v>15604.596674361539</v>
      </c>
      <c r="K69" s="22">
        <f t="shared" si="5"/>
        <v>98.14211744881479</v>
      </c>
      <c r="L69" s="23">
        <v>0.4</v>
      </c>
    </row>
    <row r="70" spans="1:12" ht="12.75">
      <c r="A70" s="18" t="s">
        <v>98</v>
      </c>
      <c r="B70" s="2">
        <v>2011</v>
      </c>
      <c r="C70" s="10" t="s">
        <v>356</v>
      </c>
      <c r="D70" s="3">
        <v>1</v>
      </c>
      <c r="E70" s="12">
        <v>53.216565</v>
      </c>
      <c r="F70" s="17">
        <f t="shared" si="3"/>
        <v>0.9395570721259442</v>
      </c>
      <c r="G70" s="20">
        <v>1243</v>
      </c>
      <c r="H70" s="21">
        <v>61890.04</v>
      </c>
      <c r="I70" s="21">
        <v>49.7908608205953</v>
      </c>
      <c r="J70" s="22">
        <f t="shared" si="4"/>
        <v>58149.22477615757</v>
      </c>
      <c r="K70" s="22">
        <f t="shared" si="5"/>
        <v>46.78135541122891</v>
      </c>
      <c r="L70" s="23">
        <v>0.47000000000000003</v>
      </c>
    </row>
    <row r="71" spans="1:12" ht="12.75">
      <c r="A71" s="18" t="s">
        <v>99</v>
      </c>
      <c r="B71" s="2">
        <v>2004</v>
      </c>
      <c r="C71" s="10" t="s">
        <v>356</v>
      </c>
      <c r="D71" s="3">
        <v>1</v>
      </c>
      <c r="E71" s="13">
        <v>56.786041</v>
      </c>
      <c r="F71" s="17">
        <f t="shared" si="3"/>
        <v>0.8804980787443872</v>
      </c>
      <c r="G71" s="20">
        <v>1076</v>
      </c>
      <c r="H71" s="21">
        <v>182094.21</v>
      </c>
      <c r="I71" s="21">
        <v>169.232537174721</v>
      </c>
      <c r="J71" s="22">
        <f t="shared" si="4"/>
        <v>160333.60205547698</v>
      </c>
      <c r="K71" s="22">
        <f t="shared" si="5"/>
        <v>149.00892384337993</v>
      </c>
      <c r="L71" s="23">
        <v>0.5</v>
      </c>
    </row>
    <row r="72" spans="1:12" ht="12.75">
      <c r="A72" s="18" t="s">
        <v>100</v>
      </c>
      <c r="B72" s="2">
        <v>1994</v>
      </c>
      <c r="C72" s="10" t="s">
        <v>356</v>
      </c>
      <c r="D72" s="3">
        <v>1</v>
      </c>
      <c r="E72" s="11">
        <v>31.091767</v>
      </c>
      <c r="F72" s="17">
        <f t="shared" si="3"/>
        <v>1.6081427601075229</v>
      </c>
      <c r="G72" s="20">
        <v>239</v>
      </c>
      <c r="H72" s="21">
        <v>7482.1</v>
      </c>
      <c r="I72" s="21">
        <v>31.3058577405858</v>
      </c>
      <c r="J72" s="22">
        <f t="shared" si="4"/>
        <v>12032.284945400497</v>
      </c>
      <c r="K72" s="22">
        <f t="shared" si="5"/>
        <v>50.34428847447911</v>
      </c>
      <c r="L72" s="23">
        <v>0.5</v>
      </c>
    </row>
    <row r="73" spans="1:12" ht="12.75">
      <c r="A73" s="18" t="s">
        <v>101</v>
      </c>
      <c r="B73" s="2">
        <v>2006</v>
      </c>
      <c r="C73" s="10" t="s">
        <v>356</v>
      </c>
      <c r="D73" s="3">
        <v>1</v>
      </c>
      <c r="E73" s="13">
        <v>55.55</v>
      </c>
      <c r="F73" s="17">
        <f t="shared" si="3"/>
        <v>0.9000900090009001</v>
      </c>
      <c r="G73" s="20">
        <v>839</v>
      </c>
      <c r="H73" s="21">
        <v>267563.38</v>
      </c>
      <c r="I73" s="21">
        <v>318.907485101311</v>
      </c>
      <c r="J73" s="22">
        <f t="shared" si="4"/>
        <v>240831.12511251125</v>
      </c>
      <c r="K73" s="22">
        <f t="shared" si="5"/>
        <v>287.04544113529346</v>
      </c>
      <c r="L73" s="23">
        <v>0.5</v>
      </c>
    </row>
    <row r="74" spans="1:12" ht="12.75">
      <c r="A74" s="18" t="s">
        <v>21</v>
      </c>
      <c r="B74" s="2">
        <v>1994</v>
      </c>
      <c r="C74" s="10" t="s">
        <v>356</v>
      </c>
      <c r="D74" s="3">
        <v>1</v>
      </c>
      <c r="E74" s="11">
        <v>37.19</v>
      </c>
      <c r="F74" s="17">
        <f t="shared" si="3"/>
        <v>1.3444474321054047</v>
      </c>
      <c r="G74" s="20">
        <v>202</v>
      </c>
      <c r="H74" s="21">
        <v>4356.49</v>
      </c>
      <c r="I74" s="21">
        <v>21.5667821782178</v>
      </c>
      <c r="J74" s="22">
        <f t="shared" si="4"/>
        <v>5857.071793492874</v>
      </c>
      <c r="K74" s="22">
        <f t="shared" si="5"/>
        <v>28.99540491828153</v>
      </c>
      <c r="L74" s="23">
        <v>0.4</v>
      </c>
    </row>
    <row r="75" spans="1:12" ht="12.75">
      <c r="A75" s="18" t="s">
        <v>102</v>
      </c>
      <c r="B75" s="2">
        <v>2007</v>
      </c>
      <c r="C75" s="10" t="s">
        <v>356</v>
      </c>
      <c r="D75" s="3">
        <v>1</v>
      </c>
      <c r="E75" s="11">
        <v>43.080603</v>
      </c>
      <c r="F75" s="17">
        <f t="shared" si="3"/>
        <v>1.160615138093587</v>
      </c>
      <c r="G75" s="20">
        <v>1896</v>
      </c>
      <c r="H75" s="21">
        <v>432477.49</v>
      </c>
      <c r="I75" s="21">
        <v>228.099941983122</v>
      </c>
      <c r="J75" s="22">
        <f t="shared" si="4"/>
        <v>501939.92177871783</v>
      </c>
      <c r="K75" s="22">
        <f t="shared" si="5"/>
        <v>264.7362456638803</v>
      </c>
      <c r="L75" s="23">
        <v>0.5</v>
      </c>
    </row>
    <row r="76" spans="1:12" ht="12.75">
      <c r="A76" s="18" t="s">
        <v>103</v>
      </c>
      <c r="B76" s="2">
        <v>1994</v>
      </c>
      <c r="C76" s="15" t="s">
        <v>357</v>
      </c>
      <c r="D76" s="6">
        <v>1.07</v>
      </c>
      <c r="E76" s="11">
        <v>36.997235</v>
      </c>
      <c r="F76" s="17">
        <f t="shared" si="3"/>
        <v>1.3514523450198372</v>
      </c>
      <c r="G76" s="20">
        <v>499</v>
      </c>
      <c r="H76" s="21">
        <v>54480.58</v>
      </c>
      <c r="I76" s="21">
        <v>109.179519038076</v>
      </c>
      <c r="J76" s="22">
        <f t="shared" si="4"/>
        <v>73627.90759904085</v>
      </c>
      <c r="K76" s="22">
        <f t="shared" si="5"/>
        <v>147.55091703214578</v>
      </c>
      <c r="L76" s="23">
        <v>0.54</v>
      </c>
    </row>
    <row r="77" spans="1:12" ht="12.75">
      <c r="A77" s="18" t="s">
        <v>104</v>
      </c>
      <c r="B77" s="2">
        <v>1994</v>
      </c>
      <c r="C77" s="15" t="s">
        <v>357</v>
      </c>
      <c r="D77" s="6">
        <v>1.07</v>
      </c>
      <c r="E77" s="12">
        <v>46.412587</v>
      </c>
      <c r="F77" s="17">
        <f t="shared" si="3"/>
        <v>1.0772939676902733</v>
      </c>
      <c r="G77" s="20">
        <v>425</v>
      </c>
      <c r="H77" s="21">
        <v>40986.82</v>
      </c>
      <c r="I77" s="21">
        <v>96.4395764705882</v>
      </c>
      <c r="J77" s="22">
        <f t="shared" si="4"/>
        <v>44154.85394080705</v>
      </c>
      <c r="K77" s="22">
        <f t="shared" si="5"/>
        <v>103.89377397836948</v>
      </c>
      <c r="L77" s="23">
        <v>0.54</v>
      </c>
    </row>
    <row r="78" spans="1:12" ht="12.75">
      <c r="A78" s="18" t="s">
        <v>105</v>
      </c>
      <c r="B78" s="2">
        <v>1989</v>
      </c>
      <c r="C78" s="15" t="s">
        <v>357</v>
      </c>
      <c r="D78" s="6">
        <v>1.08</v>
      </c>
      <c r="E78" s="11">
        <v>44.786347</v>
      </c>
      <c r="F78" s="17">
        <f t="shared" si="3"/>
        <v>1.116411660008797</v>
      </c>
      <c r="G78" s="20">
        <v>222</v>
      </c>
      <c r="H78" s="21">
        <v>11722.08</v>
      </c>
      <c r="I78" s="21">
        <v>52.8021621621622</v>
      </c>
      <c r="J78" s="22">
        <f t="shared" si="4"/>
        <v>13086.66679155592</v>
      </c>
      <c r="K78" s="22">
        <f t="shared" si="5"/>
        <v>58.94894951151319</v>
      </c>
      <c r="L78" s="23">
        <v>0.56</v>
      </c>
    </row>
    <row r="79" spans="1:12" ht="12.75">
      <c r="A79" s="18" t="s">
        <v>106</v>
      </c>
      <c r="B79" s="2">
        <v>1994</v>
      </c>
      <c r="C79" s="10" t="s">
        <v>356</v>
      </c>
      <c r="D79" s="3">
        <v>1</v>
      </c>
      <c r="E79" s="11">
        <v>33.507947</v>
      </c>
      <c r="F79" s="17">
        <f t="shared" si="3"/>
        <v>1.4921833319122773</v>
      </c>
      <c r="G79" s="20">
        <v>288</v>
      </c>
      <c r="H79" s="21">
        <v>10870.76</v>
      </c>
      <c r="I79" s="21">
        <v>37.7456944444444</v>
      </c>
      <c r="J79" s="22">
        <f t="shared" si="4"/>
        <v>16221.166877218708</v>
      </c>
      <c r="K79" s="22">
        <f t="shared" si="5"/>
        <v>56.323496101453784</v>
      </c>
      <c r="L79" s="23">
        <v>0.4</v>
      </c>
    </row>
    <row r="80" spans="1:12" ht="12.75">
      <c r="A80" s="18" t="s">
        <v>107</v>
      </c>
      <c r="B80" s="2">
        <v>1994</v>
      </c>
      <c r="C80" s="15" t="s">
        <v>357</v>
      </c>
      <c r="D80" s="6">
        <v>1.07</v>
      </c>
      <c r="E80" s="12">
        <v>45.34</v>
      </c>
      <c r="F80" s="17">
        <f t="shared" si="3"/>
        <v>1.102779003087781</v>
      </c>
      <c r="G80" s="20">
        <v>1541</v>
      </c>
      <c r="H80" s="21">
        <v>138100.52</v>
      </c>
      <c r="I80" s="21">
        <v>89.6174691758598</v>
      </c>
      <c r="J80" s="22">
        <f t="shared" si="4"/>
        <v>152294.35377150416</v>
      </c>
      <c r="K80" s="22">
        <f t="shared" si="5"/>
        <v>98.82826331700461</v>
      </c>
      <c r="L80" s="23">
        <v>0.45</v>
      </c>
    </row>
    <row r="81" spans="1:12" ht="12.75">
      <c r="A81" s="18" t="s">
        <v>108</v>
      </c>
      <c r="B81" s="2">
        <v>2007</v>
      </c>
      <c r="C81" s="10" t="s">
        <v>356</v>
      </c>
      <c r="D81" s="3">
        <v>1</v>
      </c>
      <c r="E81" s="12">
        <v>48.119272</v>
      </c>
      <c r="F81" s="17">
        <f t="shared" si="3"/>
        <v>1.0390847143323365</v>
      </c>
      <c r="G81" s="20">
        <v>204</v>
      </c>
      <c r="H81" s="21">
        <v>17946.48</v>
      </c>
      <c r="I81" s="21">
        <v>87.9729411764706</v>
      </c>
      <c r="J81" s="22">
        <f t="shared" si="4"/>
        <v>18647.91304407099</v>
      </c>
      <c r="K81" s="22">
        <f t="shared" si="5"/>
        <v>91.41133845132839</v>
      </c>
      <c r="L81" s="23">
        <v>0.4</v>
      </c>
    </row>
    <row r="82" spans="1:12" ht="12.75">
      <c r="A82" s="18" t="s">
        <v>109</v>
      </c>
      <c r="B82" s="2">
        <v>1988</v>
      </c>
      <c r="C82" s="15" t="s">
        <v>357</v>
      </c>
      <c r="D82" s="6">
        <v>1.08</v>
      </c>
      <c r="E82" s="13">
        <v>55.27</v>
      </c>
      <c r="F82" s="17">
        <f t="shared" si="3"/>
        <v>0.9046499004885109</v>
      </c>
      <c r="G82" s="20">
        <v>346</v>
      </c>
      <c r="H82" s="21">
        <v>23107.54</v>
      </c>
      <c r="I82" s="21">
        <v>66.7847976878613</v>
      </c>
      <c r="J82" s="22">
        <f t="shared" si="4"/>
        <v>20904.233761534288</v>
      </c>
      <c r="K82" s="22">
        <f t="shared" si="5"/>
        <v>60.416860582469056</v>
      </c>
      <c r="L82" s="23">
        <v>0.56</v>
      </c>
    </row>
    <row r="83" spans="1:12" ht="12.75">
      <c r="A83" s="18" t="s">
        <v>22</v>
      </c>
      <c r="B83" s="2">
        <v>1986</v>
      </c>
      <c r="C83" s="10" t="s">
        <v>356</v>
      </c>
      <c r="D83" s="3">
        <v>1</v>
      </c>
      <c r="E83" s="11">
        <v>26.731297</v>
      </c>
      <c r="F83" s="17">
        <f t="shared" si="3"/>
        <v>1.8704666668437373</v>
      </c>
      <c r="G83" s="20">
        <v>258</v>
      </c>
      <c r="H83" s="21">
        <v>10220.69</v>
      </c>
      <c r="I83" s="21">
        <v>39.6150775193798</v>
      </c>
      <c r="J83" s="22">
        <f t="shared" si="4"/>
        <v>19117.459957143117</v>
      </c>
      <c r="K83" s="22">
        <f t="shared" si="5"/>
        <v>74.09868200443061</v>
      </c>
      <c r="L83" s="23">
        <v>0.4</v>
      </c>
    </row>
    <row r="84" spans="1:12" ht="12.75">
      <c r="A84" s="18" t="s">
        <v>110</v>
      </c>
      <c r="B84" s="2">
        <v>1989</v>
      </c>
      <c r="C84" s="15" t="s">
        <v>357</v>
      </c>
      <c r="D84" s="6">
        <v>1.08</v>
      </c>
      <c r="E84" s="12">
        <v>49.293423</v>
      </c>
      <c r="F84" s="17">
        <f t="shared" si="3"/>
        <v>1.0143341029491906</v>
      </c>
      <c r="G84" s="20">
        <v>746</v>
      </c>
      <c r="H84" s="21">
        <v>73899.57</v>
      </c>
      <c r="I84" s="21">
        <v>99.0610857908847</v>
      </c>
      <c r="J84" s="22">
        <f t="shared" si="4"/>
        <v>74958.85404428092</v>
      </c>
      <c r="K84" s="22">
        <f t="shared" si="5"/>
        <v>100.48103759286984</v>
      </c>
      <c r="L84" s="23">
        <v>0.65</v>
      </c>
    </row>
    <row r="85" spans="1:12" ht="12.75">
      <c r="A85" s="18" t="s">
        <v>111</v>
      </c>
      <c r="B85" s="2">
        <v>2008</v>
      </c>
      <c r="C85" s="10" t="s">
        <v>356</v>
      </c>
      <c r="D85" s="3">
        <v>1</v>
      </c>
      <c r="E85" s="11">
        <v>44.904658</v>
      </c>
      <c r="F85" s="17">
        <f t="shared" si="3"/>
        <v>1.1134702328653745</v>
      </c>
      <c r="G85" s="20">
        <v>391</v>
      </c>
      <c r="H85" s="21">
        <v>15746.29</v>
      </c>
      <c r="I85" s="21">
        <v>40.2718414322251</v>
      </c>
      <c r="J85" s="22">
        <f t="shared" si="4"/>
        <v>17533.025193065718</v>
      </c>
      <c r="K85" s="22">
        <f t="shared" si="5"/>
        <v>44.84149665745712</v>
      </c>
      <c r="L85" s="23">
        <v>0.4</v>
      </c>
    </row>
    <row r="86" spans="1:12" ht="12.75">
      <c r="A86" s="18" t="s">
        <v>3</v>
      </c>
      <c r="B86" s="2">
        <v>1989</v>
      </c>
      <c r="C86" s="15" t="s">
        <v>357</v>
      </c>
      <c r="D86" s="6">
        <v>1.08</v>
      </c>
      <c r="E86" s="12">
        <v>49</v>
      </c>
      <c r="F86" s="17">
        <f t="shared" si="3"/>
        <v>1.0204081632653061</v>
      </c>
      <c r="G86" s="20">
        <v>444</v>
      </c>
      <c r="H86" s="21">
        <v>36259.13</v>
      </c>
      <c r="I86" s="21">
        <v>81.6647072072072</v>
      </c>
      <c r="J86" s="22">
        <f t="shared" si="4"/>
        <v>36999.11224489796</v>
      </c>
      <c r="K86" s="22">
        <f t="shared" si="5"/>
        <v>83.3313338849053</v>
      </c>
      <c r="L86" s="23">
        <v>0.58</v>
      </c>
    </row>
    <row r="87" spans="1:12" ht="12.75">
      <c r="A87" s="18" t="s">
        <v>23</v>
      </c>
      <c r="B87" s="2">
        <v>2000</v>
      </c>
      <c r="C87" s="10" t="s">
        <v>356</v>
      </c>
      <c r="D87" s="3">
        <v>1</v>
      </c>
      <c r="E87" s="12">
        <v>45.34</v>
      </c>
      <c r="F87" s="17">
        <f t="shared" si="3"/>
        <v>1.102779003087781</v>
      </c>
      <c r="G87" s="20">
        <v>1073</v>
      </c>
      <c r="H87" s="21">
        <v>237600.18</v>
      </c>
      <c r="I87" s="21">
        <v>221.435396085741</v>
      </c>
      <c r="J87" s="22">
        <f t="shared" si="4"/>
        <v>262020.48963387733</v>
      </c>
      <c r="K87" s="22">
        <f t="shared" si="5"/>
        <v>244.1943053437814</v>
      </c>
      <c r="L87" s="23">
        <v>0.5</v>
      </c>
    </row>
    <row r="88" spans="1:12" ht="12.75">
      <c r="A88" s="18" t="s">
        <v>112</v>
      </c>
      <c r="B88" s="2">
        <v>2007</v>
      </c>
      <c r="C88" s="10" t="s">
        <v>356</v>
      </c>
      <c r="D88" s="3">
        <v>1</v>
      </c>
      <c r="E88" s="12">
        <v>50.796533</v>
      </c>
      <c r="F88" s="17">
        <f t="shared" si="3"/>
        <v>0.9843191463480392</v>
      </c>
      <c r="G88" s="20">
        <v>578</v>
      </c>
      <c r="H88" s="21">
        <v>25464.94</v>
      </c>
      <c r="I88" s="21">
        <v>44.0569896193772</v>
      </c>
      <c r="J88" s="22">
        <f t="shared" si="4"/>
        <v>25065.628002604037</v>
      </c>
      <c r="K88" s="22">
        <f t="shared" si="5"/>
        <v>43.36613841280979</v>
      </c>
      <c r="L88" s="23">
        <v>0.4</v>
      </c>
    </row>
    <row r="89" spans="1:12" ht="12.75">
      <c r="A89" s="18" t="s">
        <v>113</v>
      </c>
      <c r="B89" s="2">
        <v>1989</v>
      </c>
      <c r="C89" s="10" t="s">
        <v>356</v>
      </c>
      <c r="D89" s="3">
        <v>1</v>
      </c>
      <c r="E89" s="11">
        <v>38.679565</v>
      </c>
      <c r="F89" s="17">
        <f t="shared" si="3"/>
        <v>1.2926722417896894</v>
      </c>
      <c r="G89" s="20">
        <v>470</v>
      </c>
      <c r="H89" s="21">
        <v>23949.04</v>
      </c>
      <c r="I89" s="21">
        <v>50.9554042553192</v>
      </c>
      <c r="J89" s="22">
        <f t="shared" si="4"/>
        <v>30958.259225510945</v>
      </c>
      <c r="K89" s="22">
        <f t="shared" si="5"/>
        <v>65.86863665002335</v>
      </c>
      <c r="L89" s="23">
        <v>0.6</v>
      </c>
    </row>
    <row r="90" spans="1:12" ht="12.75">
      <c r="A90" s="18" t="s">
        <v>114</v>
      </c>
      <c r="B90" s="2">
        <v>2005</v>
      </c>
      <c r="C90" s="10" t="s">
        <v>356</v>
      </c>
      <c r="D90" s="3">
        <v>1</v>
      </c>
      <c r="E90" s="11">
        <v>43.558173</v>
      </c>
      <c r="F90" s="17">
        <f t="shared" si="3"/>
        <v>1.1478902019145754</v>
      </c>
      <c r="G90" s="20">
        <v>1225</v>
      </c>
      <c r="H90" s="21">
        <v>241419.43</v>
      </c>
      <c r="I90" s="21">
        <v>197.077085714286</v>
      </c>
      <c r="J90" s="22">
        <f t="shared" si="4"/>
        <v>277122.9982488017</v>
      </c>
      <c r="K90" s="22">
        <f t="shared" si="5"/>
        <v>226.22285571330784</v>
      </c>
      <c r="L90" s="23">
        <v>0.65</v>
      </c>
    </row>
    <row r="91" spans="1:12" ht="12.75">
      <c r="A91" s="18" t="s">
        <v>115</v>
      </c>
      <c r="B91" s="2">
        <v>1990</v>
      </c>
      <c r="C91" s="15" t="s">
        <v>357</v>
      </c>
      <c r="D91" s="6">
        <v>1.08</v>
      </c>
      <c r="E91" s="12">
        <v>52.623602</v>
      </c>
      <c r="F91" s="17">
        <f t="shared" si="3"/>
        <v>0.9501440057257958</v>
      </c>
      <c r="G91" s="20">
        <v>342</v>
      </c>
      <c r="H91" s="21">
        <v>19159.31</v>
      </c>
      <c r="I91" s="21">
        <v>56.0213742690059</v>
      </c>
      <c r="J91" s="22">
        <f t="shared" si="4"/>
        <v>18204.103550342297</v>
      </c>
      <c r="K91" s="22">
        <f t="shared" si="5"/>
        <v>53.22837295421729</v>
      </c>
      <c r="L91" s="23">
        <v>0.4</v>
      </c>
    </row>
    <row r="92" spans="1:12" ht="12.75">
      <c r="A92" s="18" t="s">
        <v>116</v>
      </c>
      <c r="B92" s="2">
        <v>1986</v>
      </c>
      <c r="C92" s="15" t="s">
        <v>357</v>
      </c>
      <c r="D92" s="6">
        <v>1.08</v>
      </c>
      <c r="E92" s="12">
        <v>49</v>
      </c>
      <c r="F92" s="17">
        <f t="shared" si="3"/>
        <v>1.0204081632653061</v>
      </c>
      <c r="G92" s="20">
        <v>442</v>
      </c>
      <c r="H92" s="21">
        <v>29409.16</v>
      </c>
      <c r="I92" s="21">
        <v>66.5365610859728</v>
      </c>
      <c r="J92" s="22">
        <f t="shared" si="4"/>
        <v>30009.34693877551</v>
      </c>
      <c r="K92" s="22">
        <f t="shared" si="5"/>
        <v>67.89445008772735</v>
      </c>
      <c r="L92" s="23">
        <v>0.4</v>
      </c>
    </row>
    <row r="93" spans="1:12" ht="12.75">
      <c r="A93" s="18" t="s">
        <v>117</v>
      </c>
      <c r="B93" s="2">
        <v>1990</v>
      </c>
      <c r="C93" s="15" t="s">
        <v>357</v>
      </c>
      <c r="D93" s="6">
        <v>1.08</v>
      </c>
      <c r="E93" s="12">
        <v>54.171247</v>
      </c>
      <c r="F93" s="17">
        <f t="shared" si="3"/>
        <v>0.9229988742921129</v>
      </c>
      <c r="G93" s="20">
        <v>207</v>
      </c>
      <c r="H93" s="21">
        <v>17362.32</v>
      </c>
      <c r="I93" s="21">
        <v>83.8759420289855</v>
      </c>
      <c r="J93" s="22">
        <f t="shared" si="4"/>
        <v>16025.401815099438</v>
      </c>
      <c r="K93" s="22">
        <f t="shared" si="5"/>
        <v>77.41740007294415</v>
      </c>
      <c r="L93" s="23">
        <v>0.65</v>
      </c>
    </row>
    <row r="94" spans="1:12" ht="12.75">
      <c r="A94" s="18" t="s">
        <v>118</v>
      </c>
      <c r="B94" s="2">
        <v>1989</v>
      </c>
      <c r="C94" s="15" t="s">
        <v>357</v>
      </c>
      <c r="D94" s="6">
        <v>1.08</v>
      </c>
      <c r="E94" s="12">
        <v>48.824677</v>
      </c>
      <c r="F94" s="17">
        <f t="shared" si="3"/>
        <v>1.02407231490748</v>
      </c>
      <c r="G94" s="20">
        <v>323</v>
      </c>
      <c r="H94" s="21">
        <v>26230.75</v>
      </c>
      <c r="I94" s="21">
        <v>81.2097523219814</v>
      </c>
      <c r="J94" s="22">
        <f t="shared" si="4"/>
        <v>26862.18487425938</v>
      </c>
      <c r="K94" s="22">
        <f t="shared" si="5"/>
        <v>83.16465905343459</v>
      </c>
      <c r="L94" s="23">
        <v>0.6</v>
      </c>
    </row>
    <row r="95" spans="1:12" ht="12.75">
      <c r="A95" s="18" t="s">
        <v>119</v>
      </c>
      <c r="B95" s="2">
        <v>2011</v>
      </c>
      <c r="C95" s="10" t="s">
        <v>356</v>
      </c>
      <c r="D95" s="3">
        <v>1</v>
      </c>
      <c r="E95" s="12">
        <v>48.664858</v>
      </c>
      <c r="F95" s="17">
        <f t="shared" si="3"/>
        <v>1.0274354442789086</v>
      </c>
      <c r="G95" s="20">
        <v>81</v>
      </c>
      <c r="H95" s="21">
        <v>6520.15</v>
      </c>
      <c r="I95" s="21">
        <v>80.4956790123457</v>
      </c>
      <c r="J95" s="22">
        <f t="shared" si="4"/>
        <v>6699.033212015126</v>
      </c>
      <c r="K95" s="22">
        <f t="shared" si="5"/>
        <v>82.70411372858183</v>
      </c>
      <c r="L95" s="23">
        <v>0.4</v>
      </c>
    </row>
    <row r="96" spans="1:12" ht="12.75">
      <c r="A96" s="18" t="s">
        <v>120</v>
      </c>
      <c r="B96" s="2">
        <v>1994</v>
      </c>
      <c r="C96" s="10" t="s">
        <v>356</v>
      </c>
      <c r="D96" s="3">
        <v>1</v>
      </c>
      <c r="E96" s="11">
        <v>44.559541</v>
      </c>
      <c r="F96" s="17">
        <f t="shared" si="3"/>
        <v>1.1220941436537688</v>
      </c>
      <c r="G96" s="20">
        <v>357</v>
      </c>
      <c r="H96" s="21">
        <v>14827.98</v>
      </c>
      <c r="I96" s="21">
        <v>41.5349579831933</v>
      </c>
      <c r="J96" s="22">
        <f t="shared" si="4"/>
        <v>16638.38952021521</v>
      </c>
      <c r="K96" s="22">
        <f t="shared" si="5"/>
        <v>46.60613310984655</v>
      </c>
      <c r="L96" s="23">
        <v>0.4</v>
      </c>
    </row>
    <row r="97" spans="1:12" ht="12.75">
      <c r="A97" s="18" t="s">
        <v>4</v>
      </c>
      <c r="B97" s="2">
        <v>2009</v>
      </c>
      <c r="C97" s="10" t="s">
        <v>356</v>
      </c>
      <c r="D97" s="3">
        <v>1</v>
      </c>
      <c r="E97" s="12">
        <v>49.09</v>
      </c>
      <c r="F97" s="17">
        <f t="shared" si="3"/>
        <v>1.0185373803218578</v>
      </c>
      <c r="G97" s="20">
        <v>3400</v>
      </c>
      <c r="H97" s="21">
        <v>604857.4</v>
      </c>
      <c r="I97" s="21">
        <v>177.899235294118</v>
      </c>
      <c r="J97" s="22">
        <f t="shared" si="4"/>
        <v>616069.8716642901</v>
      </c>
      <c r="K97" s="22">
        <f t="shared" si="5"/>
        <v>181.19702107773273</v>
      </c>
      <c r="L97" s="23">
        <v>0.5</v>
      </c>
    </row>
    <row r="98" spans="1:12" ht="12.75">
      <c r="A98" s="18" t="s">
        <v>121</v>
      </c>
      <c r="B98" s="2">
        <v>1994</v>
      </c>
      <c r="C98" s="15" t="s">
        <v>357</v>
      </c>
      <c r="D98" s="6">
        <v>1.07</v>
      </c>
      <c r="E98" s="12">
        <v>46.452788</v>
      </c>
      <c r="F98" s="17">
        <f t="shared" si="3"/>
        <v>1.0763616599287862</v>
      </c>
      <c r="G98" s="20">
        <v>188</v>
      </c>
      <c r="H98" s="21">
        <v>5850.83</v>
      </c>
      <c r="I98" s="21">
        <v>31.1214361702128</v>
      </c>
      <c r="J98" s="22">
        <f t="shared" si="4"/>
        <v>6297.60909076114</v>
      </c>
      <c r="K98" s="22">
        <f t="shared" si="5"/>
        <v>33.49792069553801</v>
      </c>
      <c r="L98" s="23">
        <v>0.56</v>
      </c>
    </row>
    <row r="99" spans="1:12" ht="12.75">
      <c r="A99" s="18" t="s">
        <v>122</v>
      </c>
      <c r="B99" s="2">
        <v>2007</v>
      </c>
      <c r="C99" s="10" t="s">
        <v>356</v>
      </c>
      <c r="D99" s="3">
        <v>1</v>
      </c>
      <c r="E99" s="12">
        <v>49.087147</v>
      </c>
      <c r="F99" s="17">
        <f t="shared" si="3"/>
        <v>1.018596578855968</v>
      </c>
      <c r="G99" s="20">
        <v>1778</v>
      </c>
      <c r="H99" s="21">
        <v>133311.5</v>
      </c>
      <c r="I99" s="21">
        <v>74.9783464566929</v>
      </c>
      <c r="J99" s="22">
        <f t="shared" si="4"/>
        <v>135790.63782215738</v>
      </c>
      <c r="K99" s="22">
        <f t="shared" si="5"/>
        <v>76.37268718906489</v>
      </c>
      <c r="L99" s="23">
        <v>0.4</v>
      </c>
    </row>
    <row r="100" spans="1:12" ht="12.75">
      <c r="A100" s="18" t="s">
        <v>123</v>
      </c>
      <c r="B100" s="2">
        <v>1989</v>
      </c>
      <c r="C100" s="15" t="s">
        <v>357</v>
      </c>
      <c r="D100" s="6">
        <v>1.08</v>
      </c>
      <c r="E100" s="12">
        <v>49.1</v>
      </c>
      <c r="F100" s="17">
        <f t="shared" si="3"/>
        <v>1.0183299389002036</v>
      </c>
      <c r="G100" s="20">
        <v>321</v>
      </c>
      <c r="H100" s="21">
        <v>18785.82</v>
      </c>
      <c r="I100" s="21">
        <v>58.5228037383178</v>
      </c>
      <c r="J100" s="22">
        <f t="shared" si="4"/>
        <v>19130.162932790223</v>
      </c>
      <c r="K100" s="22">
        <f t="shared" si="5"/>
        <v>59.595523155109774</v>
      </c>
      <c r="L100" s="23">
        <v>0.65</v>
      </c>
    </row>
    <row r="101" spans="1:12" ht="12.75">
      <c r="A101" s="18" t="s">
        <v>124</v>
      </c>
      <c r="B101" s="2">
        <v>2007</v>
      </c>
      <c r="C101" s="10" t="s">
        <v>356</v>
      </c>
      <c r="D101" s="3">
        <v>1</v>
      </c>
      <c r="E101" s="12">
        <v>45.439583</v>
      </c>
      <c r="F101" s="17">
        <f t="shared" si="3"/>
        <v>1.1003622106303221</v>
      </c>
      <c r="G101" s="20">
        <v>246</v>
      </c>
      <c r="H101" s="21">
        <v>29237.63</v>
      </c>
      <c r="I101" s="21">
        <v>118.852154471545</v>
      </c>
      <c r="J101" s="22">
        <f t="shared" si="4"/>
        <v>32171.983180391428</v>
      </c>
      <c r="K101" s="22">
        <f t="shared" si="5"/>
        <v>130.7804194324858</v>
      </c>
      <c r="L101" s="23">
        <v>0.5</v>
      </c>
    </row>
    <row r="102" spans="1:12" ht="12.75">
      <c r="A102" s="18" t="s">
        <v>125</v>
      </c>
      <c r="B102" s="2">
        <v>2008</v>
      </c>
      <c r="C102" s="10" t="s">
        <v>356</v>
      </c>
      <c r="D102" s="3">
        <v>1</v>
      </c>
      <c r="E102" s="12">
        <v>46</v>
      </c>
      <c r="F102" s="17">
        <f t="shared" si="3"/>
        <v>1.0869565217391304</v>
      </c>
      <c r="G102" s="20">
        <v>297</v>
      </c>
      <c r="H102" s="21">
        <v>17928.62</v>
      </c>
      <c r="I102" s="21">
        <v>60.3657239057239</v>
      </c>
      <c r="J102" s="22">
        <f t="shared" si="4"/>
        <v>19487.630434782608</v>
      </c>
      <c r="K102" s="22">
        <f t="shared" si="5"/>
        <v>65.61491728883031</v>
      </c>
      <c r="L102" s="23">
        <v>0.4</v>
      </c>
    </row>
    <row r="103" spans="1:12" ht="12.75">
      <c r="A103" s="18" t="s">
        <v>126</v>
      </c>
      <c r="B103" s="2">
        <v>1994</v>
      </c>
      <c r="C103" s="10" t="s">
        <v>356</v>
      </c>
      <c r="D103" s="3">
        <v>1</v>
      </c>
      <c r="E103" s="12">
        <v>47.73064</v>
      </c>
      <c r="F103" s="17">
        <f t="shared" si="3"/>
        <v>1.0475451408152079</v>
      </c>
      <c r="G103" s="20">
        <v>254</v>
      </c>
      <c r="H103" s="21">
        <v>10904.98</v>
      </c>
      <c r="I103" s="21">
        <v>42.9329921259842</v>
      </c>
      <c r="J103" s="22">
        <f t="shared" si="4"/>
        <v>11423.458809687025</v>
      </c>
      <c r="K103" s="22">
        <f t="shared" si="5"/>
        <v>44.97424728223233</v>
      </c>
      <c r="L103" s="23">
        <v>0.4</v>
      </c>
    </row>
    <row r="104" spans="1:12" ht="12.75">
      <c r="A104" s="18" t="s">
        <v>127</v>
      </c>
      <c r="B104" s="2">
        <v>2007</v>
      </c>
      <c r="C104" s="10" t="s">
        <v>356</v>
      </c>
      <c r="D104" s="3">
        <v>1</v>
      </c>
      <c r="E104" s="12">
        <v>51.163367</v>
      </c>
      <c r="F104" s="17">
        <f t="shared" si="3"/>
        <v>0.977261719307879</v>
      </c>
      <c r="G104" s="20">
        <v>797</v>
      </c>
      <c r="H104" s="21">
        <v>122874.71</v>
      </c>
      <c r="I104" s="21">
        <v>154.171530740276</v>
      </c>
      <c r="J104" s="22">
        <f t="shared" si="4"/>
        <v>120080.75035405703</v>
      </c>
      <c r="K104" s="22">
        <f t="shared" si="5"/>
        <v>150.66593519956965</v>
      </c>
      <c r="L104" s="23">
        <v>0.45</v>
      </c>
    </row>
    <row r="105" spans="1:12" ht="12.75">
      <c r="A105" s="18" t="s">
        <v>128</v>
      </c>
      <c r="B105" s="2">
        <v>1994</v>
      </c>
      <c r="C105" s="15" t="s">
        <v>357</v>
      </c>
      <c r="D105" s="6">
        <v>1.07</v>
      </c>
      <c r="E105" s="13">
        <v>55.34</v>
      </c>
      <c r="F105" s="17">
        <f t="shared" si="3"/>
        <v>0.9035056017347307</v>
      </c>
      <c r="G105" s="20">
        <v>452</v>
      </c>
      <c r="H105" s="21">
        <v>26397.02</v>
      </c>
      <c r="I105" s="21">
        <v>58.4004867256637</v>
      </c>
      <c r="J105" s="22">
        <f t="shared" si="4"/>
        <v>23849.85543910372</v>
      </c>
      <c r="K105" s="22">
        <f t="shared" si="5"/>
        <v>52.76516690067193</v>
      </c>
      <c r="L105" s="23">
        <v>0.5</v>
      </c>
    </row>
    <row r="106" spans="1:12" ht="12.75">
      <c r="A106" s="18" t="s">
        <v>129</v>
      </c>
      <c r="B106" s="2">
        <v>1990</v>
      </c>
      <c r="C106" s="10" t="s">
        <v>356</v>
      </c>
      <c r="D106" s="3">
        <v>1</v>
      </c>
      <c r="E106" s="11">
        <v>39.498496</v>
      </c>
      <c r="F106" s="17">
        <f t="shared" si="3"/>
        <v>1.2658709840496205</v>
      </c>
      <c r="G106" s="20">
        <v>150</v>
      </c>
      <c r="H106" s="21">
        <v>46980.76</v>
      </c>
      <c r="I106" s="21">
        <v>313.205066666667</v>
      </c>
      <c r="J106" s="22">
        <f t="shared" si="4"/>
        <v>59471.58089259905</v>
      </c>
      <c r="K106" s="22">
        <f t="shared" si="5"/>
        <v>396.47720595066073</v>
      </c>
      <c r="L106" s="23">
        <v>0.6</v>
      </c>
    </row>
    <row r="107" spans="1:12" ht="12.75">
      <c r="A107" s="18" t="s">
        <v>130</v>
      </c>
      <c r="B107" s="2">
        <v>2013</v>
      </c>
      <c r="C107" s="10" t="s">
        <v>356</v>
      </c>
      <c r="D107" s="3">
        <v>1</v>
      </c>
      <c r="E107" s="12">
        <v>54.595582</v>
      </c>
      <c r="F107" s="17">
        <f t="shared" si="3"/>
        <v>0.9158250204201505</v>
      </c>
      <c r="G107" s="20">
        <v>1149</v>
      </c>
      <c r="H107" s="21">
        <v>153184.86</v>
      </c>
      <c r="I107" s="21">
        <v>133.320156657963</v>
      </c>
      <c r="J107" s="22">
        <f t="shared" si="4"/>
        <v>140290.52753755788</v>
      </c>
      <c r="K107" s="22">
        <f t="shared" si="5"/>
        <v>122.09793519369661</v>
      </c>
      <c r="L107" s="23">
        <v>0.63</v>
      </c>
    </row>
    <row r="108" spans="1:12" ht="12.75">
      <c r="A108" s="18" t="s">
        <v>131</v>
      </c>
      <c r="B108" s="2">
        <v>1986</v>
      </c>
      <c r="C108" s="10" t="s">
        <v>356</v>
      </c>
      <c r="D108" s="3">
        <v>1</v>
      </c>
      <c r="E108" s="11">
        <v>32.518449</v>
      </c>
      <c r="F108" s="17">
        <f t="shared" si="3"/>
        <v>1.5375887084897562</v>
      </c>
      <c r="G108" s="20">
        <v>320</v>
      </c>
      <c r="H108" s="21">
        <v>25960.2</v>
      </c>
      <c r="I108" s="21">
        <v>81.125625</v>
      </c>
      <c r="J108" s="22">
        <f t="shared" si="4"/>
        <v>39916.11039013577</v>
      </c>
      <c r="K108" s="22">
        <f t="shared" si="5"/>
        <v>124.73784496917428</v>
      </c>
      <c r="L108" s="23">
        <v>0.65</v>
      </c>
    </row>
    <row r="109" spans="1:12" ht="12.75">
      <c r="A109" s="18" t="s">
        <v>132</v>
      </c>
      <c r="B109" s="2">
        <v>2008</v>
      </c>
      <c r="C109" s="15" t="s">
        <v>357</v>
      </c>
      <c r="D109" s="4">
        <v>0.96</v>
      </c>
      <c r="E109" s="13">
        <v>60.31417</v>
      </c>
      <c r="F109" s="17">
        <f t="shared" si="3"/>
        <v>0.8289925899668353</v>
      </c>
      <c r="G109" s="20">
        <v>779</v>
      </c>
      <c r="H109" s="21">
        <v>120812.95</v>
      </c>
      <c r="I109" s="21">
        <v>155.087227214377</v>
      </c>
      <c r="J109" s="22">
        <f t="shared" si="4"/>
        <v>100153.04032203378</v>
      </c>
      <c r="K109" s="22">
        <f t="shared" si="5"/>
        <v>128.56616215922148</v>
      </c>
      <c r="L109" s="23">
        <v>0.7000000000000001</v>
      </c>
    </row>
    <row r="110" spans="1:12" ht="12.75">
      <c r="A110" s="18" t="s">
        <v>133</v>
      </c>
      <c r="B110" s="2">
        <v>2006</v>
      </c>
      <c r="C110" s="10" t="s">
        <v>356</v>
      </c>
      <c r="D110" s="3">
        <v>1</v>
      </c>
      <c r="E110" s="12">
        <v>52</v>
      </c>
      <c r="F110" s="17">
        <f t="shared" si="3"/>
        <v>0.9615384615384616</v>
      </c>
      <c r="G110" s="20">
        <v>700</v>
      </c>
      <c r="H110" s="21">
        <v>60747.95</v>
      </c>
      <c r="I110" s="21">
        <v>86.7827857142857</v>
      </c>
      <c r="J110" s="22">
        <f t="shared" si="4"/>
        <v>58411.49038461538</v>
      </c>
      <c r="K110" s="22">
        <f t="shared" si="5"/>
        <v>83.44498626373624</v>
      </c>
      <c r="L110" s="23">
        <v>0.4</v>
      </c>
    </row>
    <row r="111" spans="1:12" ht="12.75">
      <c r="A111" s="18" t="s">
        <v>134</v>
      </c>
      <c r="B111" s="2">
        <v>2007</v>
      </c>
      <c r="C111" s="10" t="s">
        <v>356</v>
      </c>
      <c r="D111" s="3">
        <v>1</v>
      </c>
      <c r="E111" s="12">
        <v>49.28</v>
      </c>
      <c r="F111" s="17">
        <f t="shared" si="3"/>
        <v>1.0146103896103895</v>
      </c>
      <c r="G111" s="20">
        <v>504</v>
      </c>
      <c r="H111" s="21">
        <v>22120.42</v>
      </c>
      <c r="I111" s="21">
        <v>43.8897222222222</v>
      </c>
      <c r="J111" s="22">
        <f t="shared" si="4"/>
        <v>22443.607954545452</v>
      </c>
      <c r="K111" s="22">
        <f t="shared" si="5"/>
        <v>44.530968163780635</v>
      </c>
      <c r="L111" s="23">
        <v>0.4</v>
      </c>
    </row>
    <row r="112" spans="1:12" ht="12.75">
      <c r="A112" s="18" t="s">
        <v>135</v>
      </c>
      <c r="B112" s="2">
        <v>1990</v>
      </c>
      <c r="C112" s="10" t="s">
        <v>356</v>
      </c>
      <c r="D112" s="3">
        <v>1</v>
      </c>
      <c r="E112" s="11">
        <v>35.061191</v>
      </c>
      <c r="F112" s="17">
        <f t="shared" si="3"/>
        <v>1.4260781956893591</v>
      </c>
      <c r="G112" s="20">
        <v>328</v>
      </c>
      <c r="H112" s="21">
        <v>16076.91</v>
      </c>
      <c r="I112" s="21">
        <v>49.0149695121951</v>
      </c>
      <c r="J112" s="22">
        <f t="shared" si="4"/>
        <v>22926.930805060216</v>
      </c>
      <c r="K112" s="22">
        <f t="shared" si="5"/>
        <v>69.89917928372013</v>
      </c>
      <c r="L112" s="23">
        <v>0.6</v>
      </c>
    </row>
    <row r="113" spans="1:12" ht="12.75">
      <c r="A113" s="18" t="s">
        <v>136</v>
      </c>
      <c r="B113" s="2">
        <v>1989</v>
      </c>
      <c r="C113" s="15" t="s">
        <v>357</v>
      </c>
      <c r="D113" s="6">
        <v>1.08</v>
      </c>
      <c r="E113" s="13">
        <v>55.54116</v>
      </c>
      <c r="F113" s="17">
        <f t="shared" si="3"/>
        <v>0.9002332684445193</v>
      </c>
      <c r="G113" s="20">
        <v>544</v>
      </c>
      <c r="H113" s="21">
        <v>35306.11</v>
      </c>
      <c r="I113" s="21">
        <v>64.9009375</v>
      </c>
      <c r="J113" s="22">
        <f t="shared" si="4"/>
        <v>31783.73480136173</v>
      </c>
      <c r="K113" s="22">
        <f t="shared" si="5"/>
        <v>58.42598309073847</v>
      </c>
      <c r="L113" s="23">
        <v>0.6</v>
      </c>
    </row>
    <row r="114" spans="1:12" ht="12.75">
      <c r="A114" s="18" t="s">
        <v>137</v>
      </c>
      <c r="B114" s="2">
        <v>2004</v>
      </c>
      <c r="C114" s="10" t="s">
        <v>356</v>
      </c>
      <c r="D114" s="3">
        <v>1</v>
      </c>
      <c r="E114" s="12">
        <v>53.966423</v>
      </c>
      <c r="F114" s="17">
        <f t="shared" si="3"/>
        <v>0.9265020214513754</v>
      </c>
      <c r="G114" s="20">
        <v>1061</v>
      </c>
      <c r="H114" s="21">
        <v>279712.34</v>
      </c>
      <c r="I114" s="21">
        <v>263.630857681433</v>
      </c>
      <c r="J114" s="22">
        <f t="shared" si="4"/>
        <v>259154.04843489444</v>
      </c>
      <c r="K114" s="22">
        <f t="shared" si="5"/>
        <v>244.2545225588075</v>
      </c>
      <c r="L114" s="23">
        <v>0.6</v>
      </c>
    </row>
    <row r="115" spans="1:12" ht="12.75">
      <c r="A115" s="18" t="s">
        <v>138</v>
      </c>
      <c r="B115" s="2">
        <v>1986</v>
      </c>
      <c r="C115" s="10" t="s">
        <v>356</v>
      </c>
      <c r="D115" s="3">
        <v>1</v>
      </c>
      <c r="E115" s="11">
        <v>30.24</v>
      </c>
      <c r="F115" s="17">
        <f t="shared" si="3"/>
        <v>1.6534391534391535</v>
      </c>
      <c r="G115" s="20">
        <v>218</v>
      </c>
      <c r="H115" s="21">
        <v>17744.96</v>
      </c>
      <c r="I115" s="21">
        <v>81.3988990825688</v>
      </c>
      <c r="J115" s="22">
        <f t="shared" si="4"/>
        <v>29340.21164021164</v>
      </c>
      <c r="K115" s="22">
        <f t="shared" si="5"/>
        <v>134.58812678996165</v>
      </c>
      <c r="L115" s="23">
        <v>0.5</v>
      </c>
    </row>
    <row r="116" spans="1:12" ht="12.75">
      <c r="A116" s="18" t="s">
        <v>24</v>
      </c>
      <c r="B116" s="2">
        <v>1994</v>
      </c>
      <c r="C116" s="10" t="s">
        <v>356</v>
      </c>
      <c r="D116" s="3">
        <v>1</v>
      </c>
      <c r="E116" s="11">
        <v>33.623908</v>
      </c>
      <c r="F116" s="17">
        <f t="shared" si="3"/>
        <v>1.4870371403585805</v>
      </c>
      <c r="G116" s="20">
        <v>281</v>
      </c>
      <c r="H116" s="21">
        <v>6814.23</v>
      </c>
      <c r="I116" s="21">
        <v>24.2499288256228</v>
      </c>
      <c r="J116" s="22">
        <f t="shared" si="4"/>
        <v>10133.01309294565</v>
      </c>
      <c r="K116" s="22">
        <f t="shared" si="5"/>
        <v>36.060544814753236</v>
      </c>
      <c r="L116" s="23">
        <v>0.4</v>
      </c>
    </row>
    <row r="117" spans="1:12" ht="12.75">
      <c r="A117" s="18" t="s">
        <v>139</v>
      </c>
      <c r="B117" s="2">
        <v>1994</v>
      </c>
      <c r="C117" s="15" t="s">
        <v>357</v>
      </c>
      <c r="D117" s="6">
        <v>1.07</v>
      </c>
      <c r="E117" s="13">
        <v>55.34</v>
      </c>
      <c r="F117" s="17">
        <f t="shared" si="3"/>
        <v>0.9035056017347307</v>
      </c>
      <c r="G117" s="20">
        <v>252</v>
      </c>
      <c r="H117" s="21">
        <v>14007.43</v>
      </c>
      <c r="I117" s="21">
        <v>55.5850396825397</v>
      </c>
      <c r="J117" s="22">
        <f t="shared" si="4"/>
        <v>12655.79147090712</v>
      </c>
      <c r="K117" s="22">
        <f t="shared" si="5"/>
        <v>50.221394725821916</v>
      </c>
      <c r="L117" s="23">
        <v>0.4</v>
      </c>
    </row>
    <row r="118" spans="1:12" ht="12.75">
      <c r="A118" s="18" t="s">
        <v>25</v>
      </c>
      <c r="B118" s="2">
        <v>1986</v>
      </c>
      <c r="C118" s="15" t="s">
        <v>357</v>
      </c>
      <c r="D118" s="6">
        <v>1.08</v>
      </c>
      <c r="E118" s="12">
        <v>53.866</v>
      </c>
      <c r="F118" s="17">
        <f t="shared" si="3"/>
        <v>0.9282293097686852</v>
      </c>
      <c r="G118" s="20">
        <v>347</v>
      </c>
      <c r="H118" s="21">
        <v>83022.16</v>
      </c>
      <c r="I118" s="21">
        <v>239.256945244957</v>
      </c>
      <c r="J118" s="22">
        <f t="shared" si="4"/>
        <v>77063.60227230535</v>
      </c>
      <c r="K118" s="22">
        <f t="shared" si="5"/>
        <v>222.08530914209055</v>
      </c>
      <c r="L118" s="23">
        <v>0.56</v>
      </c>
    </row>
    <row r="119" spans="1:12" ht="12.75">
      <c r="A119" s="18" t="s">
        <v>358</v>
      </c>
      <c r="B119" s="2">
        <v>2007</v>
      </c>
      <c r="C119" s="10" t="s">
        <v>356</v>
      </c>
      <c r="D119" s="3">
        <v>1</v>
      </c>
      <c r="E119" s="12">
        <v>48</v>
      </c>
      <c r="F119" s="17">
        <f t="shared" si="3"/>
        <v>1.0416666666666667</v>
      </c>
      <c r="G119" s="20">
        <v>737</v>
      </c>
      <c r="H119" s="21">
        <v>93187.29</v>
      </c>
      <c r="I119" s="21">
        <v>126.441370420624</v>
      </c>
      <c r="J119" s="22">
        <f t="shared" si="4"/>
        <v>97070.09375</v>
      </c>
      <c r="K119" s="22">
        <f t="shared" si="5"/>
        <v>131.70976085481666</v>
      </c>
      <c r="L119" s="23">
        <v>0.5</v>
      </c>
    </row>
    <row r="120" spans="1:12" ht="12.75">
      <c r="A120" s="18" t="s">
        <v>140</v>
      </c>
      <c r="B120" s="2">
        <v>1994</v>
      </c>
      <c r="C120" s="10" t="s">
        <v>356</v>
      </c>
      <c r="D120" s="3">
        <v>1</v>
      </c>
      <c r="E120" s="11">
        <v>31.294712</v>
      </c>
      <c r="F120" s="17">
        <f t="shared" si="3"/>
        <v>1.5977140163488324</v>
      </c>
      <c r="G120" s="20">
        <v>898</v>
      </c>
      <c r="H120" s="21">
        <v>39783.42</v>
      </c>
      <c r="I120" s="21">
        <v>44.3022494432071</v>
      </c>
      <c r="J120" s="22">
        <f t="shared" si="4"/>
        <v>63562.52775229246</v>
      </c>
      <c r="K120" s="22">
        <f t="shared" si="5"/>
        <v>70.78232489119424</v>
      </c>
      <c r="L120" s="23">
        <v>0.5</v>
      </c>
    </row>
    <row r="121" spans="1:12" ht="12.75">
      <c r="A121" s="18" t="s">
        <v>141</v>
      </c>
      <c r="B121" s="2">
        <v>1990</v>
      </c>
      <c r="C121" s="10" t="s">
        <v>356</v>
      </c>
      <c r="D121" s="3">
        <v>1</v>
      </c>
      <c r="E121" s="11">
        <v>35.207599</v>
      </c>
      <c r="F121" s="17">
        <f t="shared" si="3"/>
        <v>1.4201479629440223</v>
      </c>
      <c r="G121" s="20">
        <v>131</v>
      </c>
      <c r="H121" s="21">
        <v>10710.05</v>
      </c>
      <c r="I121" s="21">
        <v>81.756106870229</v>
      </c>
      <c r="J121" s="22">
        <f t="shared" si="4"/>
        <v>15209.855690528626</v>
      </c>
      <c r="K121" s="22">
        <f t="shared" si="5"/>
        <v>116.10576862998951</v>
      </c>
      <c r="L121" s="23">
        <v>0.6</v>
      </c>
    </row>
    <row r="122" spans="1:12" ht="12.75">
      <c r="A122" s="18" t="s">
        <v>26</v>
      </c>
      <c r="B122" s="2">
        <v>1994</v>
      </c>
      <c r="C122" s="10" t="s">
        <v>356</v>
      </c>
      <c r="D122" s="3">
        <v>1</v>
      </c>
      <c r="E122" s="11">
        <v>38.543341</v>
      </c>
      <c r="F122" s="17">
        <f t="shared" si="3"/>
        <v>1.2972409423459166</v>
      </c>
      <c r="G122" s="20">
        <v>154</v>
      </c>
      <c r="H122" s="21">
        <v>6035.18</v>
      </c>
      <c r="I122" s="21">
        <v>39.1894805194805</v>
      </c>
      <c r="J122" s="22">
        <f t="shared" si="4"/>
        <v>7829.08259042723</v>
      </c>
      <c r="K122" s="22">
        <f t="shared" si="5"/>
        <v>50.83819863913782</v>
      </c>
      <c r="L122" s="23">
        <v>0.4</v>
      </c>
    </row>
    <row r="123" spans="1:12" ht="12.75">
      <c r="A123" s="18" t="s">
        <v>142</v>
      </c>
      <c r="B123" s="2">
        <v>1990</v>
      </c>
      <c r="C123" s="15" t="s">
        <v>357</v>
      </c>
      <c r="D123" s="6">
        <v>1.08</v>
      </c>
      <c r="E123" s="13">
        <v>60.281865</v>
      </c>
      <c r="F123" s="17">
        <f t="shared" si="3"/>
        <v>0.829436846388213</v>
      </c>
      <c r="G123" s="20">
        <v>435</v>
      </c>
      <c r="H123" s="21">
        <v>26162.64</v>
      </c>
      <c r="I123" s="21">
        <v>60.144</v>
      </c>
      <c r="J123" s="22">
        <f t="shared" si="4"/>
        <v>21700.257614790116</v>
      </c>
      <c r="K123" s="22">
        <f t="shared" si="5"/>
        <v>49.88564968917268</v>
      </c>
      <c r="L123" s="23">
        <v>0.5</v>
      </c>
    </row>
    <row r="124" spans="1:12" ht="12.75">
      <c r="A124" s="18" t="s">
        <v>143</v>
      </c>
      <c r="B124" s="2">
        <v>2009</v>
      </c>
      <c r="C124" s="10" t="s">
        <v>356</v>
      </c>
      <c r="D124" s="3">
        <v>1</v>
      </c>
      <c r="E124" s="12">
        <v>46.055368</v>
      </c>
      <c r="F124" s="17">
        <f t="shared" si="3"/>
        <v>1.085649777024906</v>
      </c>
      <c r="G124" s="20">
        <v>372</v>
      </c>
      <c r="H124" s="21">
        <v>38186.74</v>
      </c>
      <c r="I124" s="21">
        <v>102.65252688172</v>
      </c>
      <c r="J124" s="22">
        <f t="shared" si="4"/>
        <v>41457.42576630806</v>
      </c>
      <c r="K124" s="22">
        <f t="shared" si="5"/>
        <v>111.44469292018249</v>
      </c>
      <c r="L124" s="23">
        <v>0.4</v>
      </c>
    </row>
    <row r="125" spans="1:12" ht="12.75">
      <c r="A125" s="18" t="s">
        <v>144</v>
      </c>
      <c r="B125" s="2">
        <v>1989</v>
      </c>
      <c r="C125" s="15" t="s">
        <v>357</v>
      </c>
      <c r="D125" s="6">
        <v>1.08</v>
      </c>
      <c r="E125" s="13">
        <v>59.147132</v>
      </c>
      <c r="F125" s="17">
        <f t="shared" si="3"/>
        <v>0.8453495259922325</v>
      </c>
      <c r="G125" s="20">
        <v>644</v>
      </c>
      <c r="H125" s="21">
        <v>51107.53</v>
      </c>
      <c r="I125" s="21">
        <v>79.3595186335404</v>
      </c>
      <c r="J125" s="22">
        <f t="shared" si="4"/>
        <v>43203.7262601338</v>
      </c>
      <c r="K125" s="22">
        <f t="shared" si="5"/>
        <v>67.08653145983511</v>
      </c>
      <c r="L125" s="23">
        <v>0.56</v>
      </c>
    </row>
    <row r="126" spans="1:12" ht="12.75">
      <c r="A126" s="18" t="s">
        <v>145</v>
      </c>
      <c r="B126" s="2">
        <v>1994</v>
      </c>
      <c r="C126" s="15" t="s">
        <v>357</v>
      </c>
      <c r="D126" s="6">
        <v>1.07</v>
      </c>
      <c r="E126" s="12">
        <v>49.127924</v>
      </c>
      <c r="F126" s="17">
        <f t="shared" si="3"/>
        <v>1.0177511266301422</v>
      </c>
      <c r="G126" s="20">
        <v>1741</v>
      </c>
      <c r="H126" s="21">
        <v>155571.98</v>
      </c>
      <c r="I126" s="21">
        <v>89.3578288340035</v>
      </c>
      <c r="J126" s="22">
        <f t="shared" si="4"/>
        <v>158333.55791708195</v>
      </c>
      <c r="K126" s="22">
        <f t="shared" si="5"/>
        <v>90.94403096903046</v>
      </c>
      <c r="L126" s="23">
        <v>0.4</v>
      </c>
    </row>
    <row r="127" spans="1:12" ht="12.75">
      <c r="A127" s="18" t="s">
        <v>146</v>
      </c>
      <c r="B127" s="2">
        <v>1994</v>
      </c>
      <c r="C127" s="10" t="s">
        <v>356</v>
      </c>
      <c r="D127" s="3">
        <v>1</v>
      </c>
      <c r="E127" s="11">
        <v>34.7</v>
      </c>
      <c r="F127" s="17">
        <f t="shared" si="3"/>
        <v>1.440922190201729</v>
      </c>
      <c r="G127" s="20">
        <v>280</v>
      </c>
      <c r="H127" s="21">
        <v>103477.31</v>
      </c>
      <c r="I127" s="21">
        <v>369.561821428571</v>
      </c>
      <c r="J127" s="22">
        <f t="shared" si="4"/>
        <v>149102.75216138328</v>
      </c>
      <c r="K127" s="22">
        <f t="shared" si="5"/>
        <v>532.5098291477968</v>
      </c>
      <c r="L127" s="23">
        <v>0.4</v>
      </c>
    </row>
    <row r="128" spans="1:12" ht="12.75">
      <c r="A128" s="18" t="s">
        <v>147</v>
      </c>
      <c r="B128" s="2">
        <v>1994</v>
      </c>
      <c r="C128" s="15" t="s">
        <v>357</v>
      </c>
      <c r="D128" s="6">
        <v>1.07</v>
      </c>
      <c r="E128" s="12">
        <v>47.671944</v>
      </c>
      <c r="F128" s="17">
        <f t="shared" si="3"/>
        <v>1.0488349289888408</v>
      </c>
      <c r="G128" s="20">
        <v>189</v>
      </c>
      <c r="H128" s="21">
        <v>10690.58</v>
      </c>
      <c r="I128" s="21">
        <v>56.5639153439153</v>
      </c>
      <c r="J128" s="22">
        <f t="shared" si="4"/>
        <v>11212.653715149521</v>
      </c>
      <c r="K128" s="22">
        <f t="shared" si="5"/>
        <v>59.326210133066205</v>
      </c>
      <c r="L128" s="23">
        <v>0.4</v>
      </c>
    </row>
    <row r="129" spans="1:12" ht="12.75">
      <c r="A129" s="18" t="s">
        <v>148</v>
      </c>
      <c r="B129" s="2">
        <v>2007</v>
      </c>
      <c r="C129" s="10" t="s">
        <v>356</v>
      </c>
      <c r="D129" s="3">
        <v>1</v>
      </c>
      <c r="E129" s="12">
        <v>47.656464</v>
      </c>
      <c r="F129" s="17">
        <f t="shared" si="3"/>
        <v>1.0491756165543462</v>
      </c>
      <c r="G129" s="20">
        <v>679</v>
      </c>
      <c r="H129" s="21">
        <v>92549.45</v>
      </c>
      <c r="I129" s="21">
        <v>136.302577319588</v>
      </c>
      <c r="J129" s="22">
        <f t="shared" si="4"/>
        <v>97100.62626551563</v>
      </c>
      <c r="K129" s="22">
        <f t="shared" si="5"/>
        <v>143.0053405972252</v>
      </c>
      <c r="L129" s="23">
        <v>0.63</v>
      </c>
    </row>
    <row r="130" spans="1:12" ht="12.75">
      <c r="A130" s="18" t="s">
        <v>149</v>
      </c>
      <c r="B130" s="2">
        <v>2005</v>
      </c>
      <c r="C130" s="10" t="s">
        <v>356</v>
      </c>
      <c r="D130" s="3">
        <v>1</v>
      </c>
      <c r="E130" s="12">
        <v>52.038215</v>
      </c>
      <c r="F130" s="17">
        <f t="shared" si="3"/>
        <v>0.960832342154703</v>
      </c>
      <c r="G130" s="20">
        <v>761</v>
      </c>
      <c r="H130" s="21">
        <v>81765.32</v>
      </c>
      <c r="I130" s="21">
        <v>107.444572930355</v>
      </c>
      <c r="J130" s="22">
        <f t="shared" si="4"/>
        <v>78562.76392262879</v>
      </c>
      <c r="K130" s="22">
        <f t="shared" si="5"/>
        <v>103.23622066048479</v>
      </c>
      <c r="L130" s="23">
        <v>0.6</v>
      </c>
    </row>
    <row r="131" spans="1:12" ht="12.75">
      <c r="A131" s="18" t="s">
        <v>150</v>
      </c>
      <c r="B131" s="2">
        <v>2005</v>
      </c>
      <c r="C131" s="10" t="s">
        <v>356</v>
      </c>
      <c r="D131" s="3">
        <v>1</v>
      </c>
      <c r="E131" s="12">
        <v>50</v>
      </c>
      <c r="F131" s="17">
        <f t="shared" si="3"/>
        <v>1</v>
      </c>
      <c r="G131" s="20">
        <v>780</v>
      </c>
      <c r="H131" s="21">
        <v>55246.03</v>
      </c>
      <c r="I131" s="21">
        <v>70.8282435897436</v>
      </c>
      <c r="J131" s="22">
        <f t="shared" si="4"/>
        <v>55246.03</v>
      </c>
      <c r="K131" s="22">
        <f t="shared" si="5"/>
        <v>70.8282435897436</v>
      </c>
      <c r="L131" s="23">
        <v>0.6</v>
      </c>
    </row>
    <row r="132" spans="1:12" ht="12.75">
      <c r="A132" s="18" t="s">
        <v>151</v>
      </c>
      <c r="B132" s="2">
        <v>1994</v>
      </c>
      <c r="C132" s="10" t="s">
        <v>356</v>
      </c>
      <c r="D132" s="3">
        <v>1</v>
      </c>
      <c r="E132" s="11">
        <v>34.7</v>
      </c>
      <c r="F132" s="17">
        <f aca="true" t="shared" si="6" ref="F132:F195">50/E132</f>
        <v>1.440922190201729</v>
      </c>
      <c r="G132" s="20">
        <v>316</v>
      </c>
      <c r="H132" s="21">
        <v>217968.91</v>
      </c>
      <c r="I132" s="21">
        <v>689.77503164557</v>
      </c>
      <c r="J132" s="22">
        <f aca="true" t="shared" si="7" ref="J132:J195">H132*F132</f>
        <v>314076.23919308354</v>
      </c>
      <c r="K132" s="22">
        <f aca="true" t="shared" si="8" ref="K132:K195">I132*F132</f>
        <v>993.9121493452018</v>
      </c>
      <c r="L132" s="23">
        <v>0.4</v>
      </c>
    </row>
    <row r="133" spans="1:12" ht="12.75">
      <c r="A133" s="18" t="s">
        <v>5</v>
      </c>
      <c r="B133" s="2">
        <v>1994</v>
      </c>
      <c r="C133" s="15" t="s">
        <v>357</v>
      </c>
      <c r="D133" s="6">
        <v>1.07</v>
      </c>
      <c r="E133" s="13">
        <v>55.34</v>
      </c>
      <c r="F133" s="17">
        <f t="shared" si="6"/>
        <v>0.9035056017347307</v>
      </c>
      <c r="G133" s="20">
        <v>412</v>
      </c>
      <c r="H133" s="21">
        <v>16540.32</v>
      </c>
      <c r="I133" s="21">
        <v>40.1464077669903</v>
      </c>
      <c r="J133" s="22">
        <f t="shared" si="7"/>
        <v>14944.271774485002</v>
      </c>
      <c r="K133" s="22">
        <f t="shared" si="8"/>
        <v>36.272504307002436</v>
      </c>
      <c r="L133" s="23">
        <v>0.4</v>
      </c>
    </row>
    <row r="134" spans="1:12" ht="12.75">
      <c r="A134" s="18" t="s">
        <v>152</v>
      </c>
      <c r="B134" s="2">
        <v>2018</v>
      </c>
      <c r="C134" s="10" t="s">
        <v>356</v>
      </c>
      <c r="D134" s="3">
        <v>1</v>
      </c>
      <c r="E134" s="12">
        <v>49.818704</v>
      </c>
      <c r="F134" s="17">
        <f t="shared" si="6"/>
        <v>1.0036391151403699</v>
      </c>
      <c r="G134" s="20">
        <v>2471</v>
      </c>
      <c r="H134" s="21">
        <v>231236.9</v>
      </c>
      <c r="I134" s="21">
        <v>93.5802913800081</v>
      </c>
      <c r="J134" s="22">
        <f t="shared" si="7"/>
        <v>232078.39770380218</v>
      </c>
      <c r="K134" s="22">
        <f t="shared" si="8"/>
        <v>93.92084083520932</v>
      </c>
      <c r="L134" s="23">
        <v>0.55</v>
      </c>
    </row>
    <row r="135" spans="1:12" ht="12.75">
      <c r="A135" s="18" t="s">
        <v>153</v>
      </c>
      <c r="B135" s="2">
        <v>1994</v>
      </c>
      <c r="C135" s="10" t="s">
        <v>356</v>
      </c>
      <c r="D135" s="3">
        <v>1</v>
      </c>
      <c r="E135" s="11">
        <v>25.476615</v>
      </c>
      <c r="F135" s="17">
        <f t="shared" si="6"/>
        <v>1.9625841188085624</v>
      </c>
      <c r="G135" s="20">
        <v>819</v>
      </c>
      <c r="H135" s="21">
        <v>19387.71</v>
      </c>
      <c r="I135" s="21">
        <v>23.6724175824176</v>
      </c>
      <c r="J135" s="22">
        <f t="shared" si="7"/>
        <v>38050.01174606595</v>
      </c>
      <c r="K135" s="22">
        <f t="shared" si="8"/>
        <v>46.45911080105737</v>
      </c>
      <c r="L135" s="23">
        <v>0.4</v>
      </c>
    </row>
    <row r="136" spans="1:12" ht="12.75">
      <c r="A136" s="18" t="s">
        <v>27</v>
      </c>
      <c r="B136" s="2">
        <v>1990</v>
      </c>
      <c r="C136" s="10" t="s">
        <v>356</v>
      </c>
      <c r="D136" s="3">
        <v>1</v>
      </c>
      <c r="E136" s="11">
        <v>40.795518</v>
      </c>
      <c r="F136" s="17">
        <f t="shared" si="6"/>
        <v>1.225624834571288</v>
      </c>
      <c r="G136" s="20">
        <v>194</v>
      </c>
      <c r="H136" s="21">
        <v>10730.61</v>
      </c>
      <c r="I136" s="21">
        <v>55.3124226804124</v>
      </c>
      <c r="J136" s="22">
        <f t="shared" si="7"/>
        <v>13151.702106099008</v>
      </c>
      <c r="K136" s="22">
        <f t="shared" si="8"/>
        <v>67.7922788974176</v>
      </c>
      <c r="L136" s="23">
        <v>0.4</v>
      </c>
    </row>
    <row r="137" spans="1:12" ht="12.75">
      <c r="A137" s="18" t="s">
        <v>154</v>
      </c>
      <c r="B137" s="2">
        <v>1990</v>
      </c>
      <c r="C137" s="10" t="s">
        <v>356</v>
      </c>
      <c r="D137" s="3">
        <v>1</v>
      </c>
      <c r="E137" s="11">
        <v>41.170686</v>
      </c>
      <c r="F137" s="17">
        <f t="shared" si="6"/>
        <v>1.2144563245800664</v>
      </c>
      <c r="G137" s="20">
        <v>3178</v>
      </c>
      <c r="H137" s="21">
        <v>251276.65</v>
      </c>
      <c r="I137" s="21">
        <v>79.0675424795469</v>
      </c>
      <c r="J137" s="22">
        <f t="shared" si="7"/>
        <v>305164.51681179175</v>
      </c>
      <c r="K137" s="22">
        <f t="shared" si="8"/>
        <v>96.02407703328879</v>
      </c>
      <c r="L137" s="23">
        <v>0.4</v>
      </c>
    </row>
    <row r="138" spans="1:12" ht="12.75">
      <c r="A138" s="18" t="s">
        <v>155</v>
      </c>
      <c r="B138" s="2">
        <v>1994</v>
      </c>
      <c r="C138" s="10" t="s">
        <v>356</v>
      </c>
      <c r="D138" s="3">
        <v>1</v>
      </c>
      <c r="E138" s="13">
        <v>55.421173</v>
      </c>
      <c r="F138" s="17">
        <f t="shared" si="6"/>
        <v>0.9021822760770508</v>
      </c>
      <c r="G138" s="20">
        <v>187</v>
      </c>
      <c r="H138" s="21">
        <v>9260.75</v>
      </c>
      <c r="I138" s="21">
        <v>49.5227272727273</v>
      </c>
      <c r="J138" s="22">
        <f t="shared" si="7"/>
        <v>8354.884513180548</v>
      </c>
      <c r="K138" s="22">
        <f t="shared" si="8"/>
        <v>44.678526808452155</v>
      </c>
      <c r="L138" s="23">
        <v>0.55</v>
      </c>
    </row>
    <row r="139" spans="1:12" ht="12.75">
      <c r="A139" s="18" t="s">
        <v>156</v>
      </c>
      <c r="B139" s="2">
        <v>1989</v>
      </c>
      <c r="C139" s="10" t="s">
        <v>356</v>
      </c>
      <c r="D139" s="3">
        <v>1</v>
      </c>
      <c r="E139" s="11">
        <v>27.56547</v>
      </c>
      <c r="F139" s="17">
        <f t="shared" si="6"/>
        <v>1.8138635038691522</v>
      </c>
      <c r="G139" s="20">
        <v>288</v>
      </c>
      <c r="H139" s="21">
        <v>9094.02</v>
      </c>
      <c r="I139" s="21">
        <v>31.5764583333333</v>
      </c>
      <c r="J139" s="22">
        <f t="shared" si="7"/>
        <v>16495.310981456147</v>
      </c>
      <c r="K139" s="22">
        <f t="shared" si="8"/>
        <v>57.27538535227823</v>
      </c>
      <c r="L139" s="23">
        <v>0.65</v>
      </c>
    </row>
    <row r="140" spans="1:12" ht="12.75">
      <c r="A140" s="18" t="s">
        <v>157</v>
      </c>
      <c r="B140" s="2">
        <v>1994</v>
      </c>
      <c r="C140" s="15" t="s">
        <v>357</v>
      </c>
      <c r="D140" s="6">
        <v>1.07</v>
      </c>
      <c r="E140" s="12">
        <v>48.675638</v>
      </c>
      <c r="F140" s="17">
        <f t="shared" si="6"/>
        <v>1.0272079022364329</v>
      </c>
      <c r="G140" s="20">
        <v>408</v>
      </c>
      <c r="H140" s="21">
        <v>19176.46</v>
      </c>
      <c r="I140" s="21">
        <v>47.0011274509804</v>
      </c>
      <c r="J140" s="22">
        <f t="shared" si="7"/>
        <v>19698.211248920863</v>
      </c>
      <c r="K140" s="22">
        <f t="shared" si="8"/>
        <v>48.27992953166879</v>
      </c>
      <c r="L140" s="23">
        <v>0.55</v>
      </c>
    </row>
    <row r="141" spans="1:12" ht="12.75">
      <c r="A141" s="18" t="s">
        <v>158</v>
      </c>
      <c r="B141" s="2">
        <v>1994</v>
      </c>
      <c r="C141" s="15" t="s">
        <v>357</v>
      </c>
      <c r="D141" s="6">
        <v>1.07</v>
      </c>
      <c r="E141" s="12">
        <v>45.17</v>
      </c>
      <c r="F141" s="17">
        <f t="shared" si="6"/>
        <v>1.1069293779056897</v>
      </c>
      <c r="G141" s="20">
        <v>856</v>
      </c>
      <c r="H141" s="21">
        <v>60206.31</v>
      </c>
      <c r="I141" s="21">
        <v>70.3344742990654</v>
      </c>
      <c r="J141" s="22">
        <f t="shared" si="7"/>
        <v>66644.1332742971</v>
      </c>
      <c r="K141" s="22">
        <f t="shared" si="8"/>
        <v>77.85529588118818</v>
      </c>
      <c r="L141" s="23">
        <v>0.4</v>
      </c>
    </row>
    <row r="142" spans="1:12" ht="12.75">
      <c r="A142" s="18" t="s">
        <v>28</v>
      </c>
      <c r="B142" s="2">
        <v>1994</v>
      </c>
      <c r="C142" s="10" t="s">
        <v>356</v>
      </c>
      <c r="D142" s="3">
        <v>1</v>
      </c>
      <c r="E142" s="11">
        <v>38.44</v>
      </c>
      <c r="F142" s="17">
        <f t="shared" si="6"/>
        <v>1.3007284079084287</v>
      </c>
      <c r="G142" s="20">
        <v>250</v>
      </c>
      <c r="H142" s="21">
        <v>10032.9</v>
      </c>
      <c r="I142" s="21">
        <v>40.1316</v>
      </c>
      <c r="J142" s="22">
        <f t="shared" si="7"/>
        <v>13050.078043704474</v>
      </c>
      <c r="K142" s="22">
        <f t="shared" si="8"/>
        <v>52.200312174817896</v>
      </c>
      <c r="L142" s="23">
        <v>0.4</v>
      </c>
    </row>
    <row r="143" spans="1:12" ht="12.75">
      <c r="A143" s="18" t="s">
        <v>159</v>
      </c>
      <c r="B143" s="2">
        <v>2013</v>
      </c>
      <c r="C143" s="10" t="s">
        <v>356</v>
      </c>
      <c r="D143" s="3">
        <v>1</v>
      </c>
      <c r="E143" s="12">
        <v>53.545791</v>
      </c>
      <c r="F143" s="17">
        <f t="shared" si="6"/>
        <v>0.933780210661189</v>
      </c>
      <c r="G143" s="20">
        <v>361</v>
      </c>
      <c r="H143" s="21">
        <v>13455.74</v>
      </c>
      <c r="I143" s="21">
        <v>37.2735180055402</v>
      </c>
      <c r="J143" s="22">
        <f t="shared" si="7"/>
        <v>12564.703731802187</v>
      </c>
      <c r="K143" s="22">
        <f t="shared" si="8"/>
        <v>34.805273495296944</v>
      </c>
      <c r="L143" s="23">
        <v>0.56</v>
      </c>
    </row>
    <row r="144" spans="1:12" ht="12.75">
      <c r="A144" s="18" t="s">
        <v>160</v>
      </c>
      <c r="B144" s="2">
        <v>1994</v>
      </c>
      <c r="C144" s="10" t="s">
        <v>356</v>
      </c>
      <c r="D144" s="3">
        <v>1</v>
      </c>
      <c r="E144" s="12">
        <v>47.337718</v>
      </c>
      <c r="F144" s="17">
        <f t="shared" si="6"/>
        <v>1.0562401846240244</v>
      </c>
      <c r="G144" s="20">
        <v>249</v>
      </c>
      <c r="H144" s="21">
        <v>3471.57</v>
      </c>
      <c r="I144" s="21">
        <v>13.9420481927711</v>
      </c>
      <c r="J144" s="22">
        <f t="shared" si="7"/>
        <v>3666.8117377352246</v>
      </c>
      <c r="K144" s="22">
        <f t="shared" si="8"/>
        <v>14.726151557169592</v>
      </c>
      <c r="L144" s="23">
        <v>0.4</v>
      </c>
    </row>
    <row r="145" spans="1:12" ht="12.75">
      <c r="A145" s="18" t="s">
        <v>161</v>
      </c>
      <c r="B145" s="2">
        <v>1990</v>
      </c>
      <c r="C145" s="15" t="s">
        <v>357</v>
      </c>
      <c r="D145" s="6">
        <v>1.08</v>
      </c>
      <c r="E145" s="12">
        <v>49.921693</v>
      </c>
      <c r="F145" s="17">
        <f t="shared" si="6"/>
        <v>1.0015685966419448</v>
      </c>
      <c r="G145" s="20">
        <v>666</v>
      </c>
      <c r="H145" s="21">
        <v>46555.29</v>
      </c>
      <c r="I145" s="21">
        <v>69.9028378378378</v>
      </c>
      <c r="J145" s="22">
        <f t="shared" si="7"/>
        <v>46628.31647155876</v>
      </c>
      <c r="K145" s="22">
        <f t="shared" si="8"/>
        <v>70.01248719453264</v>
      </c>
      <c r="L145" s="23">
        <v>0.45</v>
      </c>
    </row>
    <row r="146" spans="1:12" ht="12.75">
      <c r="A146" s="18" t="s">
        <v>162</v>
      </c>
      <c r="B146" s="2">
        <v>1990</v>
      </c>
      <c r="C146" s="15" t="s">
        <v>357</v>
      </c>
      <c r="D146" s="6">
        <v>1.08</v>
      </c>
      <c r="E146" s="12">
        <v>50.03885</v>
      </c>
      <c r="F146" s="17">
        <f t="shared" si="6"/>
        <v>0.9992236032602668</v>
      </c>
      <c r="G146" s="20">
        <v>274</v>
      </c>
      <c r="H146" s="21">
        <v>31189.56</v>
      </c>
      <c r="I146" s="21">
        <v>113.830510948905</v>
      </c>
      <c r="J146" s="22">
        <f t="shared" si="7"/>
        <v>31165.344527302288</v>
      </c>
      <c r="K146" s="22">
        <f t="shared" si="8"/>
        <v>113.7421333113221</v>
      </c>
      <c r="L146" s="23">
        <v>0.5</v>
      </c>
    </row>
    <row r="147" spans="1:12" ht="12.75">
      <c r="A147" s="18" t="s">
        <v>6</v>
      </c>
      <c r="B147" s="2">
        <v>1994</v>
      </c>
      <c r="C147" s="15" t="s">
        <v>357</v>
      </c>
      <c r="D147" s="6">
        <v>1.07</v>
      </c>
      <c r="E147" s="13">
        <v>55.34</v>
      </c>
      <c r="F147" s="17">
        <f t="shared" si="6"/>
        <v>0.9035056017347307</v>
      </c>
      <c r="G147" s="20">
        <v>371</v>
      </c>
      <c r="H147" s="21">
        <v>7856.65</v>
      </c>
      <c r="I147" s="21">
        <v>21.1769541778976</v>
      </c>
      <c r="J147" s="22">
        <f t="shared" si="7"/>
        <v>7098.5272858691715</v>
      </c>
      <c r="K147" s="22">
        <f t="shared" si="8"/>
        <v>19.13349672741019</v>
      </c>
      <c r="L147" s="23">
        <v>0.4</v>
      </c>
    </row>
    <row r="148" spans="1:12" ht="12.75">
      <c r="A148" s="18" t="s">
        <v>359</v>
      </c>
      <c r="B148" s="2">
        <v>1990</v>
      </c>
      <c r="C148" s="15" t="s">
        <v>357</v>
      </c>
      <c r="D148" s="6">
        <v>1.08</v>
      </c>
      <c r="E148" s="13">
        <v>55.922917</v>
      </c>
      <c r="F148" s="17">
        <f t="shared" si="6"/>
        <v>0.8940878388013987</v>
      </c>
      <c r="G148" s="20">
        <v>284</v>
      </c>
      <c r="H148" s="21">
        <v>23706.64</v>
      </c>
      <c r="I148" s="21">
        <v>83.4740845070422</v>
      </c>
      <c r="J148" s="22">
        <f t="shared" si="7"/>
        <v>21195.81852284279</v>
      </c>
      <c r="K148" s="22">
        <f t="shared" si="8"/>
        <v>74.6331638128267</v>
      </c>
      <c r="L148" s="23">
        <v>0.5</v>
      </c>
    </row>
    <row r="149" spans="1:12" ht="12.75">
      <c r="A149" s="18" t="s">
        <v>163</v>
      </c>
      <c r="B149" s="2">
        <v>1999</v>
      </c>
      <c r="C149" s="10" t="s">
        <v>356</v>
      </c>
      <c r="D149" s="3">
        <v>1</v>
      </c>
      <c r="E149" s="12">
        <v>50.5</v>
      </c>
      <c r="F149" s="17">
        <f t="shared" si="6"/>
        <v>0.9900990099009901</v>
      </c>
      <c r="G149" s="20">
        <v>5545</v>
      </c>
      <c r="H149" s="21">
        <v>835370.32</v>
      </c>
      <c r="I149" s="21">
        <v>150.652898106402</v>
      </c>
      <c r="J149" s="22">
        <f t="shared" si="7"/>
        <v>827099.3267326732</v>
      </c>
      <c r="K149" s="22">
        <f t="shared" si="8"/>
        <v>149.16128525386338</v>
      </c>
      <c r="L149" s="23">
        <v>0.56</v>
      </c>
    </row>
    <row r="150" spans="1:12" ht="12.75">
      <c r="A150" s="18" t="s">
        <v>7</v>
      </c>
      <c r="B150" s="2">
        <v>1986</v>
      </c>
      <c r="C150" s="10" t="s">
        <v>356</v>
      </c>
      <c r="D150" s="3">
        <v>1</v>
      </c>
      <c r="E150" s="11">
        <v>27.255331</v>
      </c>
      <c r="F150" s="17">
        <f t="shared" si="6"/>
        <v>1.8345034958482067</v>
      </c>
      <c r="G150" s="20">
        <v>262</v>
      </c>
      <c r="H150" s="21">
        <v>7487.58</v>
      </c>
      <c r="I150" s="21">
        <v>28.5785496183206</v>
      </c>
      <c r="J150" s="22">
        <f t="shared" si="7"/>
        <v>13735.991685443116</v>
      </c>
      <c r="K150" s="22">
        <f t="shared" si="8"/>
        <v>52.427449181080576</v>
      </c>
      <c r="L150" s="23">
        <v>0.4</v>
      </c>
    </row>
    <row r="151" spans="1:12" ht="12.75">
      <c r="A151" s="18" t="s">
        <v>164</v>
      </c>
      <c r="B151" s="2">
        <v>2008</v>
      </c>
      <c r="C151" s="10" t="s">
        <v>356</v>
      </c>
      <c r="D151" s="3">
        <v>1</v>
      </c>
      <c r="E151" s="11">
        <v>43.903428</v>
      </c>
      <c r="F151" s="17">
        <f t="shared" si="6"/>
        <v>1.1388632340964355</v>
      </c>
      <c r="G151" s="20">
        <v>547</v>
      </c>
      <c r="H151" s="21">
        <v>21493.18</v>
      </c>
      <c r="I151" s="21">
        <v>39.2928336380256</v>
      </c>
      <c r="J151" s="22">
        <f t="shared" si="7"/>
        <v>24477.792485816826</v>
      </c>
      <c r="K151" s="22">
        <f t="shared" si="8"/>
        <v>44.74916359381504</v>
      </c>
      <c r="L151" s="23">
        <v>0.4</v>
      </c>
    </row>
    <row r="152" spans="1:12" ht="12.75">
      <c r="A152" s="18" t="s">
        <v>165</v>
      </c>
      <c r="B152" s="2">
        <v>2007</v>
      </c>
      <c r="C152" s="10" t="s">
        <v>356</v>
      </c>
      <c r="D152" s="3">
        <v>1</v>
      </c>
      <c r="E152" s="12">
        <v>49.69859</v>
      </c>
      <c r="F152" s="17">
        <f t="shared" si="6"/>
        <v>1.0060647595837224</v>
      </c>
      <c r="G152" s="20">
        <v>510</v>
      </c>
      <c r="H152" s="21">
        <v>67697.91</v>
      </c>
      <c r="I152" s="21">
        <v>132.741</v>
      </c>
      <c r="J152" s="22">
        <f t="shared" si="7"/>
        <v>68108.48154847049</v>
      </c>
      <c r="K152" s="22">
        <f t="shared" si="8"/>
        <v>133.54604225190292</v>
      </c>
      <c r="L152" s="23">
        <v>0.45</v>
      </c>
    </row>
    <row r="153" spans="1:12" ht="12.75">
      <c r="A153" s="18" t="s">
        <v>166</v>
      </c>
      <c r="B153" s="2">
        <v>1988</v>
      </c>
      <c r="C153" s="15" t="s">
        <v>357</v>
      </c>
      <c r="D153" s="6">
        <v>1.08</v>
      </c>
      <c r="E153" s="13">
        <v>55.27</v>
      </c>
      <c r="F153" s="17">
        <f t="shared" si="6"/>
        <v>0.9046499004885109</v>
      </c>
      <c r="G153" s="20">
        <v>593</v>
      </c>
      <c r="H153" s="21">
        <v>45775.17</v>
      </c>
      <c r="I153" s="21">
        <v>77.1925295109612</v>
      </c>
      <c r="J153" s="22">
        <f t="shared" si="7"/>
        <v>41410.50298534467</v>
      </c>
      <c r="K153" s="22">
        <f t="shared" si="8"/>
        <v>69.83221414054749</v>
      </c>
      <c r="L153" s="23">
        <v>0.56</v>
      </c>
    </row>
    <row r="154" spans="1:12" ht="12.75">
      <c r="A154" s="18" t="s">
        <v>167</v>
      </c>
      <c r="B154" s="2">
        <v>1990</v>
      </c>
      <c r="C154" s="15" t="s">
        <v>357</v>
      </c>
      <c r="D154" s="6">
        <v>1.08</v>
      </c>
      <c r="E154" s="12">
        <v>55.002554</v>
      </c>
      <c r="F154" s="17">
        <f t="shared" si="6"/>
        <v>0.9090486961750903</v>
      </c>
      <c r="G154" s="20">
        <v>306</v>
      </c>
      <c r="H154" s="21">
        <v>26281.6</v>
      </c>
      <c r="I154" s="21">
        <v>85.8875816993464</v>
      </c>
      <c r="J154" s="22">
        <f t="shared" si="7"/>
        <v>23891.254213395252</v>
      </c>
      <c r="K154" s="22">
        <f t="shared" si="8"/>
        <v>78.07599416142239</v>
      </c>
      <c r="L154" s="23">
        <v>0.5</v>
      </c>
    </row>
    <row r="155" spans="1:12" ht="12.75">
      <c r="A155" s="18" t="s">
        <v>168</v>
      </c>
      <c r="B155" s="2">
        <v>2007</v>
      </c>
      <c r="C155" s="10" t="s">
        <v>356</v>
      </c>
      <c r="D155" s="3">
        <v>1</v>
      </c>
      <c r="E155" s="12">
        <v>48.020427</v>
      </c>
      <c r="F155" s="17">
        <f t="shared" si="6"/>
        <v>1.0412235609650036</v>
      </c>
      <c r="G155" s="20">
        <v>485</v>
      </c>
      <c r="H155" s="21">
        <v>25893.88</v>
      </c>
      <c r="I155" s="21">
        <v>53.3894432989691</v>
      </c>
      <c r="J155" s="22">
        <f t="shared" si="7"/>
        <v>26961.317940800487</v>
      </c>
      <c r="K155" s="22">
        <f t="shared" si="8"/>
        <v>55.59034626969175</v>
      </c>
      <c r="L155" s="23">
        <v>0.5</v>
      </c>
    </row>
    <row r="156" spans="1:12" ht="12.75">
      <c r="A156" s="18" t="s">
        <v>169</v>
      </c>
      <c r="B156" s="2">
        <v>2017</v>
      </c>
      <c r="C156" s="10" t="s">
        <v>356</v>
      </c>
      <c r="D156" s="3">
        <v>1</v>
      </c>
      <c r="E156" s="12">
        <v>49.815583</v>
      </c>
      <c r="F156" s="17">
        <f t="shared" si="6"/>
        <v>1.003701994213337</v>
      </c>
      <c r="G156" s="20">
        <v>304</v>
      </c>
      <c r="H156" s="21">
        <v>9333.56</v>
      </c>
      <c r="I156" s="21">
        <v>30.7025</v>
      </c>
      <c r="J156" s="22">
        <f t="shared" si="7"/>
        <v>9368.112785109834</v>
      </c>
      <c r="K156" s="22">
        <f t="shared" si="8"/>
        <v>30.81616047733498</v>
      </c>
      <c r="L156" s="23">
        <v>0.5</v>
      </c>
    </row>
    <row r="157" spans="1:12" ht="12.75">
      <c r="A157" s="18" t="s">
        <v>170</v>
      </c>
      <c r="B157" s="2">
        <v>1994</v>
      </c>
      <c r="C157" s="10" t="s">
        <v>356</v>
      </c>
      <c r="D157" s="3">
        <v>1</v>
      </c>
      <c r="E157" s="11">
        <v>35.279299</v>
      </c>
      <c r="F157" s="17">
        <f t="shared" si="6"/>
        <v>1.417261720534753</v>
      </c>
      <c r="G157" s="20">
        <v>94</v>
      </c>
      <c r="H157" s="21">
        <v>2553.46</v>
      </c>
      <c r="I157" s="21">
        <v>27.1644680851064</v>
      </c>
      <c r="J157" s="22">
        <f t="shared" si="7"/>
        <v>3618.9211129166706</v>
      </c>
      <c r="K157" s="22">
        <f t="shared" si="8"/>
        <v>38.499160775709285</v>
      </c>
      <c r="L157" s="23">
        <v>0.4</v>
      </c>
    </row>
    <row r="158" spans="1:12" ht="12.75">
      <c r="A158" s="18" t="s">
        <v>171</v>
      </c>
      <c r="B158" s="2">
        <v>1988</v>
      </c>
      <c r="C158" s="15" t="s">
        <v>357</v>
      </c>
      <c r="D158" s="6">
        <v>1.08</v>
      </c>
      <c r="E158" s="13">
        <v>55.27</v>
      </c>
      <c r="F158" s="17">
        <f t="shared" si="6"/>
        <v>0.9046499004885109</v>
      </c>
      <c r="G158" s="20">
        <v>339</v>
      </c>
      <c r="H158" s="21">
        <v>14002.45</v>
      </c>
      <c r="I158" s="21">
        <v>41.3051622418879</v>
      </c>
      <c r="J158" s="22">
        <f t="shared" si="7"/>
        <v>12667.31499909535</v>
      </c>
      <c r="K158" s="22">
        <f t="shared" si="8"/>
        <v>37.36671091178569</v>
      </c>
      <c r="L158" s="23">
        <v>0.6</v>
      </c>
    </row>
    <row r="159" spans="1:12" ht="12.75">
      <c r="A159" s="18" t="s">
        <v>172</v>
      </c>
      <c r="B159" s="2">
        <v>1989</v>
      </c>
      <c r="C159" s="15" t="s">
        <v>357</v>
      </c>
      <c r="D159" s="6">
        <v>1.08</v>
      </c>
      <c r="E159" s="13">
        <v>60.409438</v>
      </c>
      <c r="F159" s="17">
        <f t="shared" si="6"/>
        <v>0.8276852368664644</v>
      </c>
      <c r="G159" s="20">
        <v>772</v>
      </c>
      <c r="H159" s="21">
        <v>70157.15</v>
      </c>
      <c r="I159" s="21">
        <v>90.8771373056995</v>
      </c>
      <c r="J159" s="22">
        <f t="shared" si="7"/>
        <v>58068.03731562607</v>
      </c>
      <c r="K159" s="22">
        <f t="shared" si="8"/>
        <v>75.21766491661411</v>
      </c>
      <c r="L159" s="23">
        <v>0.56</v>
      </c>
    </row>
    <row r="160" spans="1:12" ht="12.75">
      <c r="A160" s="18" t="s">
        <v>173</v>
      </c>
      <c r="B160" s="2">
        <v>1999</v>
      </c>
      <c r="C160" s="10" t="s">
        <v>356</v>
      </c>
      <c r="D160" s="3">
        <v>1</v>
      </c>
      <c r="E160" s="12">
        <v>50.59</v>
      </c>
      <c r="F160" s="17">
        <f t="shared" si="6"/>
        <v>0.9883376161296699</v>
      </c>
      <c r="G160" s="20">
        <v>16123</v>
      </c>
      <c r="H160" s="21">
        <v>2668355.97</v>
      </c>
      <c r="I160" s="21">
        <v>165.499967127706</v>
      </c>
      <c r="J160" s="22">
        <f t="shared" si="7"/>
        <v>2637236.5783751733</v>
      </c>
      <c r="K160" s="22">
        <f t="shared" si="8"/>
        <v>163.56984298053567</v>
      </c>
      <c r="L160" s="23">
        <v>0.55</v>
      </c>
    </row>
    <row r="161" spans="1:12" ht="12.75">
      <c r="A161" s="18" t="s">
        <v>174</v>
      </c>
      <c r="B161" s="2">
        <v>1994</v>
      </c>
      <c r="C161" s="10" t="s">
        <v>356</v>
      </c>
      <c r="D161" s="3">
        <v>1</v>
      </c>
      <c r="E161" s="12">
        <v>45.466945</v>
      </c>
      <c r="F161" s="17">
        <f t="shared" si="6"/>
        <v>1.099700012833499</v>
      </c>
      <c r="G161" s="20">
        <v>2440</v>
      </c>
      <c r="H161" s="21">
        <v>556942.44</v>
      </c>
      <c r="I161" s="21">
        <v>228.255098360656</v>
      </c>
      <c r="J161" s="22">
        <f t="shared" si="7"/>
        <v>612469.6084155202</v>
      </c>
      <c r="K161" s="22">
        <f t="shared" si="8"/>
        <v>251.012134596525</v>
      </c>
      <c r="L161" s="23">
        <v>0.6</v>
      </c>
    </row>
    <row r="162" spans="1:12" ht="12.75">
      <c r="A162" s="18" t="s">
        <v>175</v>
      </c>
      <c r="B162" s="2">
        <v>2014</v>
      </c>
      <c r="C162" s="10" t="s">
        <v>356</v>
      </c>
      <c r="D162" s="3">
        <v>1</v>
      </c>
      <c r="E162" s="12">
        <v>53.536691</v>
      </c>
      <c r="F162" s="17">
        <f t="shared" si="6"/>
        <v>0.9339389317132059</v>
      </c>
      <c r="G162" s="20">
        <v>1665</v>
      </c>
      <c r="H162" s="21">
        <v>102922.28</v>
      </c>
      <c r="I162" s="21">
        <v>61.8151831831832</v>
      </c>
      <c r="J162" s="22">
        <f t="shared" si="7"/>
        <v>96123.12423268745</v>
      </c>
      <c r="K162" s="22">
        <f t="shared" si="8"/>
        <v>57.73160614575825</v>
      </c>
      <c r="L162" s="23">
        <v>0.4</v>
      </c>
    </row>
    <row r="163" spans="1:12" ht="12.75">
      <c r="A163" s="18" t="s">
        <v>8</v>
      </c>
      <c r="B163" s="2">
        <v>2018</v>
      </c>
      <c r="C163" s="10" t="s">
        <v>356</v>
      </c>
      <c r="D163" s="3">
        <v>1</v>
      </c>
      <c r="E163" s="12">
        <v>52.299071</v>
      </c>
      <c r="F163" s="17">
        <f t="shared" si="6"/>
        <v>0.9560399265983138</v>
      </c>
      <c r="G163" s="20">
        <v>2808</v>
      </c>
      <c r="H163" s="21">
        <v>352538.83</v>
      </c>
      <c r="I163" s="21">
        <v>125.548016381766</v>
      </c>
      <c r="J163" s="22">
        <f t="shared" si="7"/>
        <v>337041.1971562554</v>
      </c>
      <c r="K163" s="22">
        <f t="shared" si="8"/>
        <v>120.02891636618747</v>
      </c>
      <c r="L163" s="23">
        <v>0.4</v>
      </c>
    </row>
    <row r="164" spans="1:12" ht="12.75">
      <c r="A164" s="18" t="s">
        <v>176</v>
      </c>
      <c r="B164" s="2">
        <v>2009</v>
      </c>
      <c r="C164" s="10" t="s">
        <v>356</v>
      </c>
      <c r="D164" s="3">
        <v>1</v>
      </c>
      <c r="E164" s="12">
        <v>52.23</v>
      </c>
      <c r="F164" s="17">
        <f t="shared" si="6"/>
        <v>0.9573042312847023</v>
      </c>
      <c r="G164" s="20">
        <v>3073</v>
      </c>
      <c r="H164" s="21">
        <v>441668.46</v>
      </c>
      <c r="I164" s="21">
        <v>143.725499511878</v>
      </c>
      <c r="J164" s="22">
        <f t="shared" si="7"/>
        <v>422811.0855829983</v>
      </c>
      <c r="K164" s="22">
        <f t="shared" si="8"/>
        <v>137.58902882622823</v>
      </c>
      <c r="L164" s="23">
        <v>0.4</v>
      </c>
    </row>
    <row r="165" spans="1:12" ht="12.75">
      <c r="A165" s="18" t="s">
        <v>177</v>
      </c>
      <c r="B165" s="2">
        <v>2014</v>
      </c>
      <c r="C165" s="10" t="s">
        <v>356</v>
      </c>
      <c r="D165" s="3">
        <v>1</v>
      </c>
      <c r="E165" s="12">
        <v>52.570085</v>
      </c>
      <c r="F165" s="17">
        <f t="shared" si="6"/>
        <v>0.9511112641343457</v>
      </c>
      <c r="G165" s="20">
        <v>2348</v>
      </c>
      <c r="H165" s="21">
        <v>163891.62</v>
      </c>
      <c r="I165" s="21">
        <v>69.8005195911414</v>
      </c>
      <c r="J165" s="22">
        <f t="shared" si="7"/>
        <v>155879.1658792258</v>
      </c>
      <c r="K165" s="22">
        <f t="shared" si="8"/>
        <v>66.38806042556465</v>
      </c>
      <c r="L165" s="23">
        <v>0.56</v>
      </c>
    </row>
    <row r="166" spans="1:12" ht="12.75">
      <c r="A166" s="18" t="s">
        <v>9</v>
      </c>
      <c r="B166" s="2">
        <v>1990</v>
      </c>
      <c r="C166" s="10" t="s">
        <v>356</v>
      </c>
      <c r="D166" s="3">
        <v>1</v>
      </c>
      <c r="E166" s="11">
        <v>28.632489</v>
      </c>
      <c r="F166" s="17">
        <f t="shared" si="6"/>
        <v>1.746268024411011</v>
      </c>
      <c r="G166" s="20">
        <v>1712</v>
      </c>
      <c r="H166" s="21">
        <v>425996.44</v>
      </c>
      <c r="I166" s="21">
        <v>248.829696261682</v>
      </c>
      <c r="J166" s="22">
        <f t="shared" si="7"/>
        <v>743903.9616849237</v>
      </c>
      <c r="K166" s="22">
        <f t="shared" si="8"/>
        <v>434.5233421056793</v>
      </c>
      <c r="L166" s="23">
        <v>0.4</v>
      </c>
    </row>
    <row r="167" spans="1:12" ht="12.75">
      <c r="A167" s="18" t="s">
        <v>178</v>
      </c>
      <c r="B167" s="2">
        <v>1990</v>
      </c>
      <c r="C167" s="15" t="s">
        <v>357</v>
      </c>
      <c r="D167" s="6">
        <v>1.08</v>
      </c>
      <c r="E167" s="11">
        <v>32.782829</v>
      </c>
      <c r="F167" s="17">
        <f t="shared" si="6"/>
        <v>1.5251886894813136</v>
      </c>
      <c r="G167" s="20">
        <v>1797</v>
      </c>
      <c r="H167" s="21">
        <v>147288.11</v>
      </c>
      <c r="I167" s="21">
        <v>81.9633333333333</v>
      </c>
      <c r="J167" s="22">
        <f t="shared" si="7"/>
        <v>224642.15946707953</v>
      </c>
      <c r="K167" s="22">
        <f t="shared" si="8"/>
        <v>125.00954895218668</v>
      </c>
      <c r="L167" s="23">
        <v>0.4</v>
      </c>
    </row>
    <row r="168" spans="1:12" ht="12.75">
      <c r="A168" s="18" t="s">
        <v>179</v>
      </c>
      <c r="B168" s="2">
        <v>2006</v>
      </c>
      <c r="C168" s="10" t="s">
        <v>356</v>
      </c>
      <c r="D168" s="3">
        <v>1</v>
      </c>
      <c r="E168" s="12">
        <v>51.68</v>
      </c>
      <c r="F168" s="17">
        <f t="shared" si="6"/>
        <v>0.9674922600619195</v>
      </c>
      <c r="G168" s="20">
        <v>931</v>
      </c>
      <c r="H168" s="21">
        <v>167151.45</v>
      </c>
      <c r="I168" s="21">
        <v>179.539688506982</v>
      </c>
      <c r="J168" s="22">
        <f t="shared" si="7"/>
        <v>161717.73413312694</v>
      </c>
      <c r="K168" s="22">
        <f t="shared" si="8"/>
        <v>173.70325900443305</v>
      </c>
      <c r="L168" s="23">
        <v>0.63</v>
      </c>
    </row>
    <row r="169" spans="1:12" ht="12.75">
      <c r="A169" s="18" t="s">
        <v>180</v>
      </c>
      <c r="B169" s="2">
        <v>2006</v>
      </c>
      <c r="C169" s="10" t="s">
        <v>356</v>
      </c>
      <c r="D169" s="3">
        <v>1</v>
      </c>
      <c r="E169" s="12">
        <v>49.725191</v>
      </c>
      <c r="F169" s="17">
        <f t="shared" si="6"/>
        <v>1.0055265549407342</v>
      </c>
      <c r="G169" s="20">
        <v>376</v>
      </c>
      <c r="H169" s="21">
        <v>16712.56</v>
      </c>
      <c r="I169" s="21">
        <v>44.4482978723404</v>
      </c>
      <c r="J169" s="22">
        <f t="shared" si="7"/>
        <v>16804.92288104032</v>
      </c>
      <c r="K169" s="22">
        <f t="shared" si="8"/>
        <v>44.693943832554005</v>
      </c>
      <c r="L169" s="23">
        <v>0.4</v>
      </c>
    </row>
    <row r="170" spans="1:12" ht="12.75">
      <c r="A170" s="18" t="s">
        <v>181</v>
      </c>
      <c r="B170" s="2">
        <v>2006</v>
      </c>
      <c r="C170" s="10" t="s">
        <v>356</v>
      </c>
      <c r="D170" s="3">
        <v>1</v>
      </c>
      <c r="E170" s="12">
        <v>50.808254</v>
      </c>
      <c r="F170" s="17">
        <f t="shared" si="6"/>
        <v>0.9840920729139797</v>
      </c>
      <c r="G170" s="20">
        <v>828</v>
      </c>
      <c r="H170" s="21">
        <v>175542.42</v>
      </c>
      <c r="I170" s="21">
        <v>212.007753623188</v>
      </c>
      <c r="J170" s="22">
        <f t="shared" si="7"/>
        <v>172749.90398213646</v>
      </c>
      <c r="K170" s="22">
        <f t="shared" si="8"/>
        <v>208.63514973687936</v>
      </c>
      <c r="L170" s="23">
        <v>0.45</v>
      </c>
    </row>
    <row r="171" spans="1:12" ht="12.75">
      <c r="A171" s="18" t="s">
        <v>182</v>
      </c>
      <c r="B171" s="2">
        <v>1994</v>
      </c>
      <c r="C171" s="15" t="s">
        <v>357</v>
      </c>
      <c r="D171" s="6">
        <v>1.07</v>
      </c>
      <c r="E171" s="13">
        <v>55.34</v>
      </c>
      <c r="F171" s="17">
        <f t="shared" si="6"/>
        <v>0.9035056017347307</v>
      </c>
      <c r="G171" s="20">
        <v>300</v>
      </c>
      <c r="H171" s="21">
        <v>11622.29</v>
      </c>
      <c r="I171" s="21">
        <v>38.7409666666667</v>
      </c>
      <c r="J171" s="22">
        <f t="shared" si="7"/>
        <v>10500.804119985543</v>
      </c>
      <c r="K171" s="22">
        <f t="shared" si="8"/>
        <v>35.00268039995184</v>
      </c>
      <c r="L171" s="23">
        <v>0.65</v>
      </c>
    </row>
    <row r="172" spans="1:12" ht="12.75">
      <c r="A172" s="18" t="s">
        <v>10</v>
      </c>
      <c r="B172" s="2">
        <v>2007</v>
      </c>
      <c r="C172" s="10" t="s">
        <v>356</v>
      </c>
      <c r="D172" s="3">
        <v>1</v>
      </c>
      <c r="E172" s="11">
        <v>41.594366</v>
      </c>
      <c r="F172" s="17">
        <f t="shared" si="6"/>
        <v>1.2020858786500075</v>
      </c>
      <c r="G172" s="20">
        <v>311</v>
      </c>
      <c r="H172" s="21">
        <v>231642.61</v>
      </c>
      <c r="I172" s="21">
        <v>744.83154340836</v>
      </c>
      <c r="J172" s="22">
        <f t="shared" si="7"/>
        <v>278454.310374631</v>
      </c>
      <c r="K172" s="22">
        <f t="shared" si="8"/>
        <v>895.3514803042796</v>
      </c>
      <c r="L172" s="23">
        <v>0.4</v>
      </c>
    </row>
    <row r="173" spans="1:12" ht="12.75">
      <c r="A173" s="18" t="s">
        <v>183</v>
      </c>
      <c r="B173" s="2">
        <v>1994</v>
      </c>
      <c r="C173" s="15" t="s">
        <v>357</v>
      </c>
      <c r="D173" s="6">
        <v>1.07</v>
      </c>
      <c r="E173" s="13">
        <v>55.34</v>
      </c>
      <c r="F173" s="17">
        <f t="shared" si="6"/>
        <v>0.9035056017347307</v>
      </c>
      <c r="G173" s="20">
        <v>301</v>
      </c>
      <c r="H173" s="21">
        <v>14330.01</v>
      </c>
      <c r="I173" s="21">
        <v>47.6080066445183</v>
      </c>
      <c r="J173" s="22">
        <f t="shared" si="7"/>
        <v>12947.244307914709</v>
      </c>
      <c r="K173" s="22">
        <f t="shared" si="8"/>
        <v>43.01410069074656</v>
      </c>
      <c r="L173" s="23">
        <v>0.45</v>
      </c>
    </row>
    <row r="174" spans="1:12" ht="12.75">
      <c r="A174" s="18" t="s">
        <v>360</v>
      </c>
      <c r="B174" s="2">
        <v>2007</v>
      </c>
      <c r="C174" s="10" t="s">
        <v>356</v>
      </c>
      <c r="D174" s="3">
        <v>1</v>
      </c>
      <c r="E174" s="12">
        <v>47.916078</v>
      </c>
      <c r="F174" s="17">
        <f t="shared" si="6"/>
        <v>1.0434910803843336</v>
      </c>
      <c r="G174" s="20">
        <v>317</v>
      </c>
      <c r="H174" s="21">
        <v>11498.41</v>
      </c>
      <c r="I174" s="21">
        <v>36.2725867507886</v>
      </c>
      <c r="J174" s="22">
        <f t="shared" si="7"/>
        <v>11998.488273602024</v>
      </c>
      <c r="K174" s="22">
        <f t="shared" si="8"/>
        <v>37.85012073691486</v>
      </c>
      <c r="L174" s="23">
        <v>0.4</v>
      </c>
    </row>
    <row r="175" spans="1:12" ht="12.75">
      <c r="A175" s="18" t="s">
        <v>184</v>
      </c>
      <c r="B175" s="2">
        <v>1994</v>
      </c>
      <c r="C175" s="10" t="s">
        <v>356</v>
      </c>
      <c r="D175" s="3">
        <v>1</v>
      </c>
      <c r="E175" s="12">
        <v>53.663553</v>
      </c>
      <c r="F175" s="17">
        <f t="shared" si="6"/>
        <v>0.93173107639742</v>
      </c>
      <c r="G175" s="20">
        <v>299</v>
      </c>
      <c r="H175" s="21">
        <v>158839.46</v>
      </c>
      <c r="I175" s="21">
        <v>531.235652173913</v>
      </c>
      <c r="J175" s="22">
        <f t="shared" si="7"/>
        <v>147995.66104018493</v>
      </c>
      <c r="K175" s="22">
        <f t="shared" si="8"/>
        <v>494.96876602068534</v>
      </c>
      <c r="L175" s="23">
        <v>0.4</v>
      </c>
    </row>
    <row r="176" spans="1:12" ht="12.75">
      <c r="A176" s="18" t="s">
        <v>185</v>
      </c>
      <c r="B176" s="2">
        <v>1990</v>
      </c>
      <c r="C176" s="15" t="s">
        <v>357</v>
      </c>
      <c r="D176" s="6">
        <v>1.08</v>
      </c>
      <c r="E176" s="12">
        <v>52.31</v>
      </c>
      <c r="F176" s="17">
        <f t="shared" si="6"/>
        <v>0.9558401835213152</v>
      </c>
      <c r="G176" s="20">
        <v>494</v>
      </c>
      <c r="H176" s="21">
        <v>47055.13</v>
      </c>
      <c r="I176" s="21">
        <v>95.2532995951417</v>
      </c>
      <c r="J176" s="22">
        <f t="shared" si="7"/>
        <v>44977.18409481934</v>
      </c>
      <c r="K176" s="22">
        <f t="shared" si="8"/>
        <v>91.04693136603106</v>
      </c>
      <c r="L176" s="23">
        <v>0.5</v>
      </c>
    </row>
    <row r="177" spans="1:12" ht="12.75">
      <c r="A177" s="18" t="s">
        <v>186</v>
      </c>
      <c r="B177" s="2">
        <v>1990</v>
      </c>
      <c r="C177" s="15" t="s">
        <v>357</v>
      </c>
      <c r="D177" s="6">
        <v>1.08</v>
      </c>
      <c r="E177" s="12">
        <v>52.31</v>
      </c>
      <c r="F177" s="17">
        <f t="shared" si="6"/>
        <v>0.9558401835213152</v>
      </c>
      <c r="G177" s="20">
        <v>503</v>
      </c>
      <c r="H177" s="21">
        <v>49199.17</v>
      </c>
      <c r="I177" s="21">
        <v>97.8114711729622</v>
      </c>
      <c r="J177" s="22">
        <f t="shared" si="7"/>
        <v>47026.54368189638</v>
      </c>
      <c r="K177" s="22">
        <f t="shared" si="8"/>
        <v>93.49213455645402</v>
      </c>
      <c r="L177" s="23">
        <v>0.5</v>
      </c>
    </row>
    <row r="178" spans="1:12" ht="12.75">
      <c r="A178" s="18" t="s">
        <v>187</v>
      </c>
      <c r="B178" s="2">
        <v>1986</v>
      </c>
      <c r="C178" s="10" t="s">
        <v>356</v>
      </c>
      <c r="D178" s="3">
        <v>1</v>
      </c>
      <c r="E178" s="11">
        <v>28</v>
      </c>
      <c r="F178" s="17">
        <f t="shared" si="6"/>
        <v>1.7857142857142858</v>
      </c>
      <c r="G178" s="20">
        <v>134</v>
      </c>
      <c r="H178" s="21">
        <v>6179.74</v>
      </c>
      <c r="I178" s="21">
        <v>46.1174626865672</v>
      </c>
      <c r="J178" s="22">
        <f t="shared" si="7"/>
        <v>11035.25</v>
      </c>
      <c r="K178" s="22">
        <f t="shared" si="8"/>
        <v>82.35261194029857</v>
      </c>
      <c r="L178" s="23">
        <v>0.56</v>
      </c>
    </row>
    <row r="179" spans="1:12" ht="12.75">
      <c r="A179" s="18" t="s">
        <v>188</v>
      </c>
      <c r="B179" s="2">
        <v>1989</v>
      </c>
      <c r="C179" s="15" t="s">
        <v>357</v>
      </c>
      <c r="D179" s="6">
        <v>1.08</v>
      </c>
      <c r="E179" s="13">
        <v>55.76</v>
      </c>
      <c r="F179" s="17">
        <f t="shared" si="6"/>
        <v>0.896700143472023</v>
      </c>
      <c r="G179" s="20">
        <v>408</v>
      </c>
      <c r="H179" s="21">
        <v>22561.6</v>
      </c>
      <c r="I179" s="21">
        <v>55.2980392156863</v>
      </c>
      <c r="J179" s="22">
        <f t="shared" si="7"/>
        <v>20230.989956958394</v>
      </c>
      <c r="K179" s="22">
        <f t="shared" si="8"/>
        <v>49.58575969842746</v>
      </c>
      <c r="L179" s="23">
        <v>0.5</v>
      </c>
    </row>
    <row r="180" spans="1:12" ht="12.75">
      <c r="A180" s="18" t="s">
        <v>189</v>
      </c>
      <c r="B180" s="2">
        <v>2008</v>
      </c>
      <c r="C180" s="10" t="s">
        <v>356</v>
      </c>
      <c r="D180" s="3">
        <v>1</v>
      </c>
      <c r="E180" s="12">
        <v>49.999265</v>
      </c>
      <c r="F180" s="17">
        <f t="shared" si="6"/>
        <v>1.000014700216093</v>
      </c>
      <c r="G180" s="20">
        <v>616</v>
      </c>
      <c r="H180" s="21">
        <v>22381.52</v>
      </c>
      <c r="I180" s="21">
        <v>36.3336363636364</v>
      </c>
      <c r="J180" s="22">
        <f t="shared" si="7"/>
        <v>22381.84901318049</v>
      </c>
      <c r="K180" s="22">
        <f t="shared" si="8"/>
        <v>36.33417047594239</v>
      </c>
      <c r="L180" s="23">
        <v>0.4</v>
      </c>
    </row>
    <row r="181" spans="1:12" ht="12.75">
      <c r="A181" s="18" t="s">
        <v>29</v>
      </c>
      <c r="B181" s="2">
        <v>1990</v>
      </c>
      <c r="C181" s="15" t="s">
        <v>357</v>
      </c>
      <c r="D181" s="6">
        <v>1.08</v>
      </c>
      <c r="E181" s="12">
        <v>52.31</v>
      </c>
      <c r="F181" s="17">
        <f t="shared" si="6"/>
        <v>0.9558401835213152</v>
      </c>
      <c r="G181" s="20">
        <v>595</v>
      </c>
      <c r="H181" s="21">
        <v>56400.68</v>
      </c>
      <c r="I181" s="21">
        <v>94.7910588235294</v>
      </c>
      <c r="J181" s="22">
        <f t="shared" si="7"/>
        <v>53910.03632192697</v>
      </c>
      <c r="K181" s="22">
        <f t="shared" si="8"/>
        <v>90.60510306206211</v>
      </c>
      <c r="L181" s="23">
        <v>0.58</v>
      </c>
    </row>
    <row r="182" spans="1:12" ht="12.75">
      <c r="A182" s="18" t="s">
        <v>190</v>
      </c>
      <c r="B182" s="2">
        <v>1988</v>
      </c>
      <c r="C182" s="15" t="s">
        <v>357</v>
      </c>
      <c r="D182" s="6">
        <v>1.08</v>
      </c>
      <c r="E182" s="12">
        <v>53.796163</v>
      </c>
      <c r="F182" s="17">
        <f t="shared" si="6"/>
        <v>0.9294343167188337</v>
      </c>
      <c r="G182" s="20">
        <v>199</v>
      </c>
      <c r="H182" s="21">
        <v>7897.98</v>
      </c>
      <c r="I182" s="21">
        <v>39.6883417085427</v>
      </c>
      <c r="J182" s="22">
        <f t="shared" si="7"/>
        <v>7340.653644759013</v>
      </c>
      <c r="K182" s="22">
        <f t="shared" si="8"/>
        <v>36.887706757582976</v>
      </c>
      <c r="L182" s="23">
        <v>0.6</v>
      </c>
    </row>
    <row r="183" spans="1:12" ht="12.75">
      <c r="A183" s="18" t="s">
        <v>191</v>
      </c>
      <c r="B183" s="2">
        <v>1989</v>
      </c>
      <c r="C183" s="15" t="s">
        <v>357</v>
      </c>
      <c r="D183" s="6">
        <v>1.08</v>
      </c>
      <c r="E183" s="12">
        <v>46.93</v>
      </c>
      <c r="F183" s="17">
        <f t="shared" si="6"/>
        <v>1.0654165778819518</v>
      </c>
      <c r="G183" s="20">
        <v>3363</v>
      </c>
      <c r="H183" s="21">
        <v>293011.79</v>
      </c>
      <c r="I183" s="21">
        <v>87.1280969372584</v>
      </c>
      <c r="J183" s="22">
        <f t="shared" si="7"/>
        <v>312179.6185808651</v>
      </c>
      <c r="K183" s="22">
        <f t="shared" si="8"/>
        <v>92.82771887626082</v>
      </c>
      <c r="L183" s="23">
        <v>0.55</v>
      </c>
    </row>
    <row r="184" spans="1:12" ht="12.75">
      <c r="A184" s="18" t="s">
        <v>192</v>
      </c>
      <c r="B184" s="2">
        <v>1988</v>
      </c>
      <c r="C184" s="15" t="s">
        <v>357</v>
      </c>
      <c r="D184" s="6">
        <v>1.08</v>
      </c>
      <c r="E184" s="13">
        <v>55.27</v>
      </c>
      <c r="F184" s="17">
        <f t="shared" si="6"/>
        <v>0.9046499004885109</v>
      </c>
      <c r="G184" s="20">
        <v>165</v>
      </c>
      <c r="H184" s="21">
        <v>14938.61</v>
      </c>
      <c r="I184" s="21">
        <v>90.5370303030303</v>
      </c>
      <c r="J184" s="22">
        <f t="shared" si="7"/>
        <v>13514.212049936674</v>
      </c>
      <c r="K184" s="22">
        <f t="shared" si="8"/>
        <v>81.90431545416166</v>
      </c>
      <c r="L184" s="23">
        <v>0.7000000000000001</v>
      </c>
    </row>
    <row r="185" spans="1:12" ht="12.75">
      <c r="A185" s="18" t="s">
        <v>193</v>
      </c>
      <c r="B185" s="2">
        <v>2011</v>
      </c>
      <c r="C185" s="10" t="s">
        <v>356</v>
      </c>
      <c r="D185" s="3">
        <v>1</v>
      </c>
      <c r="E185" s="12">
        <v>50.972919</v>
      </c>
      <c r="F185" s="17">
        <f t="shared" si="6"/>
        <v>0.9809130216772558</v>
      </c>
      <c r="G185" s="20">
        <v>328</v>
      </c>
      <c r="H185" s="21">
        <v>68328.24</v>
      </c>
      <c r="I185" s="21">
        <v>208.317804878049</v>
      </c>
      <c r="J185" s="22">
        <f t="shared" si="7"/>
        <v>67024.06036428874</v>
      </c>
      <c r="K185" s="22">
        <f t="shared" si="8"/>
        <v>204.34164745210003</v>
      </c>
      <c r="L185" s="23">
        <v>0.4</v>
      </c>
    </row>
    <row r="186" spans="1:12" ht="12.75">
      <c r="A186" s="18" t="s">
        <v>194</v>
      </c>
      <c r="B186" s="2">
        <v>2011</v>
      </c>
      <c r="C186" s="10" t="s">
        <v>356</v>
      </c>
      <c r="D186" s="3">
        <v>1</v>
      </c>
      <c r="E186" s="12">
        <v>52.964571</v>
      </c>
      <c r="F186" s="17">
        <f t="shared" si="6"/>
        <v>0.9440272819353148</v>
      </c>
      <c r="G186" s="20">
        <v>252</v>
      </c>
      <c r="H186" s="21">
        <v>26031.29</v>
      </c>
      <c r="I186" s="21">
        <v>103.29876984127</v>
      </c>
      <c r="J186" s="22">
        <f t="shared" si="7"/>
        <v>24574.247943969942</v>
      </c>
      <c r="K186" s="22">
        <f t="shared" si="8"/>
        <v>97.51685692051579</v>
      </c>
      <c r="L186" s="23">
        <v>0.44</v>
      </c>
    </row>
    <row r="187" spans="1:12" ht="12.75">
      <c r="A187" s="18" t="s">
        <v>195</v>
      </c>
      <c r="B187" s="2">
        <v>1994</v>
      </c>
      <c r="C187" s="15" t="s">
        <v>357</v>
      </c>
      <c r="D187" s="6">
        <v>1.07</v>
      </c>
      <c r="E187" s="13">
        <v>55.34</v>
      </c>
      <c r="F187" s="17">
        <f t="shared" si="6"/>
        <v>0.9035056017347307</v>
      </c>
      <c r="G187" s="20">
        <v>348</v>
      </c>
      <c r="H187" s="21">
        <v>17247.3</v>
      </c>
      <c r="I187" s="21">
        <v>49.5612068965517</v>
      </c>
      <c r="J187" s="22">
        <f t="shared" si="7"/>
        <v>15583.03216479942</v>
      </c>
      <c r="K187" s="22">
        <f t="shared" si="8"/>
        <v>44.77882805976843</v>
      </c>
      <c r="L187" s="23">
        <v>0.4</v>
      </c>
    </row>
    <row r="188" spans="1:12" ht="12.75">
      <c r="A188" s="18" t="s">
        <v>196</v>
      </c>
      <c r="B188" s="2">
        <v>1986</v>
      </c>
      <c r="C188" s="10" t="s">
        <v>356</v>
      </c>
      <c r="D188" s="3">
        <v>1</v>
      </c>
      <c r="E188" s="11">
        <v>28</v>
      </c>
      <c r="F188" s="17">
        <f t="shared" si="6"/>
        <v>1.7857142857142858</v>
      </c>
      <c r="G188" s="20">
        <v>256</v>
      </c>
      <c r="H188" s="21">
        <v>9285.27</v>
      </c>
      <c r="I188" s="21">
        <v>36.2705859375</v>
      </c>
      <c r="J188" s="22">
        <f t="shared" si="7"/>
        <v>16580.839285714286</v>
      </c>
      <c r="K188" s="22">
        <f t="shared" si="8"/>
        <v>64.76890345982143</v>
      </c>
      <c r="L188" s="23">
        <v>0.5</v>
      </c>
    </row>
    <row r="189" spans="1:12" ht="12.75">
      <c r="A189" s="18" t="s">
        <v>197</v>
      </c>
      <c r="B189" s="2">
        <v>1994</v>
      </c>
      <c r="C189" s="10" t="s">
        <v>356</v>
      </c>
      <c r="D189" s="3">
        <v>1</v>
      </c>
      <c r="E189" s="11">
        <v>38.486788</v>
      </c>
      <c r="F189" s="17">
        <f t="shared" si="6"/>
        <v>1.2991471255018736</v>
      </c>
      <c r="G189" s="20">
        <v>1436</v>
      </c>
      <c r="H189" s="21">
        <v>157519.95</v>
      </c>
      <c r="I189" s="21">
        <v>109.693558495822</v>
      </c>
      <c r="J189" s="22">
        <f t="shared" si="7"/>
        <v>204641.59025169886</v>
      </c>
      <c r="K189" s="22">
        <f t="shared" si="8"/>
        <v>142.50807120591878</v>
      </c>
      <c r="L189" s="23">
        <v>0.4</v>
      </c>
    </row>
    <row r="190" spans="1:12" ht="12.75">
      <c r="A190" s="18" t="s">
        <v>346</v>
      </c>
      <c r="B190" s="2">
        <v>1994</v>
      </c>
      <c r="C190" s="10" t="s">
        <v>356</v>
      </c>
      <c r="D190" s="3">
        <v>1</v>
      </c>
      <c r="E190" s="11">
        <v>31.6</v>
      </c>
      <c r="F190" s="17">
        <f t="shared" si="6"/>
        <v>1.5822784810126582</v>
      </c>
      <c r="G190" s="20">
        <v>145</v>
      </c>
      <c r="H190" s="21">
        <v>2814.25</v>
      </c>
      <c r="I190" s="21">
        <v>19.4086206896552</v>
      </c>
      <c r="J190" s="22">
        <f t="shared" si="7"/>
        <v>4452.927215189873</v>
      </c>
      <c r="K190" s="22">
        <f t="shared" si="8"/>
        <v>30.709842863378483</v>
      </c>
      <c r="L190" s="23">
        <v>0.4</v>
      </c>
    </row>
    <row r="191" spans="1:12" ht="12.75">
      <c r="A191" s="18" t="s">
        <v>198</v>
      </c>
      <c r="B191" s="2">
        <v>1990</v>
      </c>
      <c r="C191" s="15" t="s">
        <v>357</v>
      </c>
      <c r="D191" s="6">
        <v>1.08</v>
      </c>
      <c r="E191" s="12">
        <v>52.31</v>
      </c>
      <c r="F191" s="17">
        <f t="shared" si="6"/>
        <v>0.9558401835213152</v>
      </c>
      <c r="G191" s="20">
        <v>370</v>
      </c>
      <c r="H191" s="21">
        <v>44278.69</v>
      </c>
      <c r="I191" s="21">
        <v>119.672135135135</v>
      </c>
      <c r="J191" s="22">
        <f t="shared" si="7"/>
        <v>42323.35117568343</v>
      </c>
      <c r="K191" s="22">
        <f t="shared" si="8"/>
        <v>114.38743560995506</v>
      </c>
      <c r="L191" s="23">
        <v>0.55</v>
      </c>
    </row>
    <row r="192" spans="1:12" ht="12.75">
      <c r="A192" s="18" t="s">
        <v>199</v>
      </c>
      <c r="B192" s="2">
        <v>1994</v>
      </c>
      <c r="C192" s="15" t="s">
        <v>357</v>
      </c>
      <c r="D192" s="6">
        <v>1.07</v>
      </c>
      <c r="E192" s="12">
        <v>55.636974</v>
      </c>
      <c r="F192" s="17">
        <f t="shared" si="6"/>
        <v>0.8986829513769027</v>
      </c>
      <c r="G192" s="20">
        <v>213</v>
      </c>
      <c r="H192" s="21">
        <v>16856.83</v>
      </c>
      <c r="I192" s="21">
        <v>79.1400469483568</v>
      </c>
      <c r="J192" s="22">
        <f t="shared" si="7"/>
        <v>15148.945735258716</v>
      </c>
      <c r="K192" s="22">
        <f t="shared" si="8"/>
        <v>71.12181096365593</v>
      </c>
      <c r="L192" s="23">
        <v>0.5</v>
      </c>
    </row>
    <row r="193" spans="1:12" ht="12.75">
      <c r="A193" s="18" t="s">
        <v>200</v>
      </c>
      <c r="B193" s="2">
        <v>1994</v>
      </c>
      <c r="C193" s="15" t="s">
        <v>357</v>
      </c>
      <c r="D193" s="6">
        <v>1.07</v>
      </c>
      <c r="E193" s="12">
        <v>52.653612</v>
      </c>
      <c r="F193" s="17">
        <f t="shared" si="6"/>
        <v>0.9496024698172653</v>
      </c>
      <c r="G193" s="20">
        <v>686</v>
      </c>
      <c r="H193" s="21">
        <v>63363.82</v>
      </c>
      <c r="I193" s="21">
        <v>92.367084548105</v>
      </c>
      <c r="J193" s="22">
        <f t="shared" si="7"/>
        <v>60170.43996905663</v>
      </c>
      <c r="K193" s="22">
        <f t="shared" si="8"/>
        <v>87.71201161670066</v>
      </c>
      <c r="L193" s="23">
        <v>0.4</v>
      </c>
    </row>
    <row r="194" spans="1:12" ht="12.75">
      <c r="A194" s="18" t="s">
        <v>201</v>
      </c>
      <c r="B194" s="2">
        <v>2006</v>
      </c>
      <c r="C194" s="10" t="s">
        <v>356</v>
      </c>
      <c r="D194" s="3">
        <v>1</v>
      </c>
      <c r="E194" s="12">
        <v>47.656392</v>
      </c>
      <c r="F194" s="17">
        <f t="shared" si="6"/>
        <v>1.049177201664784</v>
      </c>
      <c r="G194" s="20">
        <v>705</v>
      </c>
      <c r="H194" s="21">
        <v>350976.77</v>
      </c>
      <c r="I194" s="21">
        <v>497.839390070922</v>
      </c>
      <c r="J194" s="22">
        <f t="shared" si="7"/>
        <v>368236.82539794454</v>
      </c>
      <c r="K194" s="22">
        <f t="shared" si="8"/>
        <v>522.3217381531127</v>
      </c>
      <c r="L194" s="23">
        <v>0.56</v>
      </c>
    </row>
    <row r="195" spans="1:12" ht="12.75">
      <c r="A195" s="18" t="s">
        <v>202</v>
      </c>
      <c r="B195" s="2">
        <v>1988</v>
      </c>
      <c r="C195" s="15" t="s">
        <v>357</v>
      </c>
      <c r="D195" s="6">
        <v>1.08</v>
      </c>
      <c r="E195" s="13">
        <v>55.27</v>
      </c>
      <c r="F195" s="17">
        <f t="shared" si="6"/>
        <v>0.9046499004885109</v>
      </c>
      <c r="G195" s="20">
        <v>264</v>
      </c>
      <c r="H195" s="21">
        <v>30354.83</v>
      </c>
      <c r="I195" s="21">
        <v>114.980416666667</v>
      </c>
      <c r="J195" s="22">
        <f t="shared" si="7"/>
        <v>27460.493938845666</v>
      </c>
      <c r="K195" s="22">
        <f t="shared" si="8"/>
        <v>104.01702249562781</v>
      </c>
      <c r="L195" s="23">
        <v>0.6</v>
      </c>
    </row>
    <row r="196" spans="1:12" ht="12.75">
      <c r="A196" s="18" t="s">
        <v>203</v>
      </c>
      <c r="B196" s="2">
        <v>1990</v>
      </c>
      <c r="C196" s="10" t="s">
        <v>356</v>
      </c>
      <c r="D196" s="3">
        <v>1</v>
      </c>
      <c r="E196" s="11">
        <v>33.231238</v>
      </c>
      <c r="F196" s="17">
        <f aca="true" t="shared" si="9" ref="F196:F259">50/E196</f>
        <v>1.5046084048990291</v>
      </c>
      <c r="G196" s="20">
        <v>329</v>
      </c>
      <c r="H196" s="21">
        <v>15947.12</v>
      </c>
      <c r="I196" s="21">
        <v>48.4714893617021</v>
      </c>
      <c r="J196" s="22">
        <f aca="true" t="shared" si="10" ref="J196:J259">H196*F196</f>
        <v>23994.170785933406</v>
      </c>
      <c r="K196" s="22">
        <f aca="true" t="shared" si="11" ref="K196:K259">I196*F196</f>
        <v>72.93061029159085</v>
      </c>
      <c r="L196" s="23">
        <v>0.65</v>
      </c>
    </row>
    <row r="197" spans="1:12" ht="12.75">
      <c r="A197" s="18" t="s">
        <v>204</v>
      </c>
      <c r="B197" s="2">
        <v>1990</v>
      </c>
      <c r="C197" s="15" t="s">
        <v>357</v>
      </c>
      <c r="D197" s="6">
        <v>1.08</v>
      </c>
      <c r="E197" s="11">
        <v>40.459973</v>
      </c>
      <c r="F197" s="17">
        <f t="shared" si="9"/>
        <v>1.235789257694265</v>
      </c>
      <c r="G197" s="20">
        <v>1866</v>
      </c>
      <c r="H197" s="21">
        <v>230629.59</v>
      </c>
      <c r="I197" s="21">
        <v>123.595707395498</v>
      </c>
      <c r="J197" s="22">
        <f t="shared" si="10"/>
        <v>285009.5698284327</v>
      </c>
      <c r="K197" s="22">
        <f t="shared" si="11"/>
        <v>152.73824749648006</v>
      </c>
      <c r="L197" s="23">
        <v>0.8</v>
      </c>
    </row>
    <row r="198" spans="1:12" ht="12.75">
      <c r="A198" s="18" t="s">
        <v>205</v>
      </c>
      <c r="B198" s="2">
        <v>1994</v>
      </c>
      <c r="C198" s="10" t="s">
        <v>356</v>
      </c>
      <c r="D198" s="3">
        <v>1</v>
      </c>
      <c r="E198" s="11">
        <v>35.467834</v>
      </c>
      <c r="F198" s="17">
        <f t="shared" si="9"/>
        <v>1.4097280369587835</v>
      </c>
      <c r="G198" s="20">
        <v>610</v>
      </c>
      <c r="H198" s="21">
        <v>296904.74</v>
      </c>
      <c r="I198" s="21">
        <v>486.729081967213</v>
      </c>
      <c r="J198" s="22">
        <f t="shared" si="10"/>
        <v>418554.93628395797</v>
      </c>
      <c r="K198" s="22">
        <f t="shared" si="11"/>
        <v>686.15563325239</v>
      </c>
      <c r="L198" s="23">
        <v>0.6</v>
      </c>
    </row>
    <row r="199" spans="1:12" ht="12.75">
      <c r="A199" s="18" t="s">
        <v>206</v>
      </c>
      <c r="B199" s="2">
        <v>1994</v>
      </c>
      <c r="C199" s="15" t="s">
        <v>357</v>
      </c>
      <c r="D199" s="6">
        <v>1.07</v>
      </c>
      <c r="E199" s="12">
        <v>46.46</v>
      </c>
      <c r="F199" s="17">
        <f t="shared" si="9"/>
        <v>1.076194575979337</v>
      </c>
      <c r="G199" s="20">
        <v>173</v>
      </c>
      <c r="H199" s="21">
        <v>9319.79</v>
      </c>
      <c r="I199" s="21">
        <v>53.8716184971098</v>
      </c>
      <c r="J199" s="22">
        <f t="shared" si="10"/>
        <v>10029.907447266465</v>
      </c>
      <c r="K199" s="22">
        <f t="shared" si="11"/>
        <v>57.97634362581769</v>
      </c>
      <c r="L199" s="23">
        <v>0.4</v>
      </c>
    </row>
    <row r="200" spans="1:12" ht="12.75">
      <c r="A200" s="18" t="s">
        <v>207</v>
      </c>
      <c r="B200" s="2">
        <v>2009</v>
      </c>
      <c r="C200" s="10" t="s">
        <v>356</v>
      </c>
      <c r="D200" s="3">
        <v>1</v>
      </c>
      <c r="E200" s="12">
        <v>46.285527</v>
      </c>
      <c r="F200" s="17">
        <f t="shared" si="9"/>
        <v>1.080251284597019</v>
      </c>
      <c r="G200" s="20">
        <v>340</v>
      </c>
      <c r="H200" s="21">
        <v>99880.19</v>
      </c>
      <c r="I200" s="21">
        <v>293.765264705882</v>
      </c>
      <c r="J200" s="22">
        <f t="shared" si="10"/>
        <v>107895.70355329433</v>
      </c>
      <c r="K200" s="22">
        <f t="shared" si="11"/>
        <v>317.3403045685123</v>
      </c>
      <c r="L200" s="23">
        <v>0.6</v>
      </c>
    </row>
    <row r="201" spans="1:12" ht="12.75">
      <c r="A201" s="18" t="s">
        <v>208</v>
      </c>
      <c r="B201" s="2">
        <v>2014</v>
      </c>
      <c r="C201" s="10" t="s">
        <v>356</v>
      </c>
      <c r="D201" s="3">
        <v>1</v>
      </c>
      <c r="E201" s="12">
        <v>53.407144</v>
      </c>
      <c r="F201" s="17">
        <f t="shared" si="9"/>
        <v>0.9362043400036519</v>
      </c>
      <c r="G201" s="20">
        <v>1139</v>
      </c>
      <c r="H201" s="21">
        <v>112471.37</v>
      </c>
      <c r="I201" s="21">
        <v>98.7457155399473</v>
      </c>
      <c r="J201" s="22">
        <f t="shared" si="10"/>
        <v>105296.18472015654</v>
      </c>
      <c r="K201" s="22">
        <f t="shared" si="11"/>
        <v>92.44616744526472</v>
      </c>
      <c r="L201" s="23">
        <v>0.6</v>
      </c>
    </row>
    <row r="202" spans="1:12" ht="12.75">
      <c r="A202" s="18" t="s">
        <v>209</v>
      </c>
      <c r="B202" s="2">
        <v>1988</v>
      </c>
      <c r="C202" s="15" t="s">
        <v>357</v>
      </c>
      <c r="D202" s="6">
        <v>1.08</v>
      </c>
      <c r="E202" s="13">
        <v>55.27</v>
      </c>
      <c r="F202" s="17">
        <f t="shared" si="9"/>
        <v>0.9046499004885109</v>
      </c>
      <c r="G202" s="20">
        <v>536</v>
      </c>
      <c r="H202" s="21">
        <v>22435.06</v>
      </c>
      <c r="I202" s="21">
        <v>41.8564552238806</v>
      </c>
      <c r="J202" s="22">
        <f t="shared" si="10"/>
        <v>20295.874796453772</v>
      </c>
      <c r="K202" s="22">
        <f t="shared" si="11"/>
        <v>37.8654380530854</v>
      </c>
      <c r="L202" s="23">
        <v>0.4</v>
      </c>
    </row>
    <row r="203" spans="1:12" ht="12.75">
      <c r="A203" s="18" t="s">
        <v>210</v>
      </c>
      <c r="B203" s="2">
        <v>1986</v>
      </c>
      <c r="C203" s="10" t="s">
        <v>356</v>
      </c>
      <c r="D203" s="3">
        <v>1</v>
      </c>
      <c r="E203" s="11">
        <v>26.202409</v>
      </c>
      <c r="F203" s="17">
        <f t="shared" si="9"/>
        <v>1.9082214921536413</v>
      </c>
      <c r="G203" s="20">
        <v>245</v>
      </c>
      <c r="H203" s="21">
        <v>8988.73</v>
      </c>
      <c r="I203" s="21">
        <v>36.688693877551</v>
      </c>
      <c r="J203" s="22">
        <f t="shared" si="10"/>
        <v>17152.487773166198</v>
      </c>
      <c r="K203" s="22">
        <f t="shared" si="11"/>
        <v>70.01015417618854</v>
      </c>
      <c r="L203" s="23">
        <v>0.65</v>
      </c>
    </row>
    <row r="204" spans="1:12" ht="12.75">
      <c r="A204" s="18" t="s">
        <v>11</v>
      </c>
      <c r="B204" s="2">
        <v>2008</v>
      </c>
      <c r="C204" s="10" t="s">
        <v>356</v>
      </c>
      <c r="D204" s="3">
        <v>1</v>
      </c>
      <c r="E204" s="11">
        <v>41.919654</v>
      </c>
      <c r="F204" s="17">
        <f t="shared" si="9"/>
        <v>1.1927579364085399</v>
      </c>
      <c r="G204" s="20">
        <v>321</v>
      </c>
      <c r="H204" s="21">
        <v>53553.95</v>
      </c>
      <c r="I204" s="21">
        <v>166.834735202492</v>
      </c>
      <c r="J204" s="22">
        <f t="shared" si="10"/>
        <v>63876.89888852612</v>
      </c>
      <c r="K204" s="22">
        <f t="shared" si="11"/>
        <v>198.99345448138953</v>
      </c>
      <c r="L204" s="23">
        <v>0.4</v>
      </c>
    </row>
    <row r="205" spans="1:12" ht="12.75">
      <c r="A205" s="18" t="s">
        <v>211</v>
      </c>
      <c r="B205" s="2">
        <v>1989</v>
      </c>
      <c r="C205" s="10" t="s">
        <v>356</v>
      </c>
      <c r="D205" s="3">
        <v>1</v>
      </c>
      <c r="E205" s="11">
        <v>33</v>
      </c>
      <c r="F205" s="17">
        <f t="shared" si="9"/>
        <v>1.5151515151515151</v>
      </c>
      <c r="G205" s="20">
        <v>525</v>
      </c>
      <c r="H205" s="21">
        <v>19224.53</v>
      </c>
      <c r="I205" s="21">
        <v>36.6181523809524</v>
      </c>
      <c r="J205" s="22">
        <f t="shared" si="10"/>
        <v>29128.075757575756</v>
      </c>
      <c r="K205" s="22">
        <f t="shared" si="11"/>
        <v>55.48204906204909</v>
      </c>
      <c r="L205" s="23">
        <v>0.55</v>
      </c>
    </row>
    <row r="206" spans="1:12" ht="12.75">
      <c r="A206" s="18" t="s">
        <v>212</v>
      </c>
      <c r="B206" s="2">
        <v>2008</v>
      </c>
      <c r="C206" s="15" t="s">
        <v>357</v>
      </c>
      <c r="D206" s="4">
        <v>0.96</v>
      </c>
      <c r="E206" s="12">
        <v>52.469892</v>
      </c>
      <c r="F206" s="17">
        <f t="shared" si="9"/>
        <v>0.9529274426560664</v>
      </c>
      <c r="G206" s="20">
        <v>415</v>
      </c>
      <c r="H206" s="21">
        <v>34718.39</v>
      </c>
      <c r="I206" s="21">
        <v>83.6587710843373</v>
      </c>
      <c r="J206" s="22">
        <f t="shared" si="10"/>
        <v>33084.10659583595</v>
      </c>
      <c r="K206" s="22">
        <f t="shared" si="11"/>
        <v>79.72073878514682</v>
      </c>
      <c r="L206" s="23">
        <v>0.5</v>
      </c>
    </row>
    <row r="207" spans="1:12" ht="12.75">
      <c r="A207" s="18" t="s">
        <v>213</v>
      </c>
      <c r="B207" s="2">
        <v>1994</v>
      </c>
      <c r="C207" s="15" t="s">
        <v>357</v>
      </c>
      <c r="D207" s="6">
        <v>1.07</v>
      </c>
      <c r="E207" s="13">
        <v>55.34</v>
      </c>
      <c r="F207" s="17">
        <f t="shared" si="9"/>
        <v>0.9035056017347307</v>
      </c>
      <c r="G207" s="20">
        <v>315</v>
      </c>
      <c r="H207" s="21">
        <v>7460.48</v>
      </c>
      <c r="I207" s="21">
        <v>23.6840634920635</v>
      </c>
      <c r="J207" s="22">
        <f t="shared" si="10"/>
        <v>6740.585471629924</v>
      </c>
      <c r="K207" s="22">
        <f t="shared" si="11"/>
        <v>21.3986840369204</v>
      </c>
      <c r="L207" s="23">
        <v>0.4</v>
      </c>
    </row>
    <row r="208" spans="1:12" ht="12.75">
      <c r="A208" s="18" t="s">
        <v>214</v>
      </c>
      <c r="B208" s="2">
        <v>2007</v>
      </c>
      <c r="C208" s="10" t="s">
        <v>356</v>
      </c>
      <c r="D208" s="3">
        <v>1</v>
      </c>
      <c r="E208" s="12">
        <v>50.38079</v>
      </c>
      <c r="F208" s="17">
        <f t="shared" si="9"/>
        <v>0.9924417620287416</v>
      </c>
      <c r="G208" s="20">
        <v>459</v>
      </c>
      <c r="H208" s="21">
        <v>23962.68</v>
      </c>
      <c r="I208" s="21">
        <v>52.2062745098039</v>
      </c>
      <c r="J208" s="22">
        <f t="shared" si="10"/>
        <v>23781.564362130885</v>
      </c>
      <c r="K208" s="22">
        <f t="shared" si="11"/>
        <v>51.81168706346595</v>
      </c>
      <c r="L208" s="23">
        <v>0.51</v>
      </c>
    </row>
    <row r="209" spans="1:12" ht="12.75">
      <c r="A209" s="18" t="s">
        <v>215</v>
      </c>
      <c r="B209" s="2">
        <v>2015</v>
      </c>
      <c r="C209" s="10" t="s">
        <v>356</v>
      </c>
      <c r="D209" s="3">
        <v>1</v>
      </c>
      <c r="E209" s="11">
        <v>42.797505</v>
      </c>
      <c r="F209" s="17">
        <f t="shared" si="9"/>
        <v>1.168292403961399</v>
      </c>
      <c r="G209" s="20">
        <v>1586</v>
      </c>
      <c r="H209" s="21">
        <v>365244.42</v>
      </c>
      <c r="I209" s="21">
        <v>230.292824716267</v>
      </c>
      <c r="J209" s="22">
        <f t="shared" si="10"/>
        <v>426712.2814752869</v>
      </c>
      <c r="K209" s="22">
        <f t="shared" si="11"/>
        <v>269.0493578028287</v>
      </c>
      <c r="L209" s="23">
        <v>0.48</v>
      </c>
    </row>
    <row r="210" spans="1:12" ht="12.75">
      <c r="A210" s="18" t="s">
        <v>30</v>
      </c>
      <c r="B210" s="2">
        <v>1986</v>
      </c>
      <c r="C210" s="10" t="s">
        <v>356</v>
      </c>
      <c r="D210" s="3">
        <v>1</v>
      </c>
      <c r="E210" s="11">
        <v>28.564859</v>
      </c>
      <c r="F210" s="17">
        <f t="shared" si="9"/>
        <v>1.7504024787939616</v>
      </c>
      <c r="G210" s="20">
        <v>206</v>
      </c>
      <c r="H210" s="21">
        <v>94321.27</v>
      </c>
      <c r="I210" s="21">
        <v>457.870242718447</v>
      </c>
      <c r="J210" s="22">
        <f t="shared" si="10"/>
        <v>165100.18481099454</v>
      </c>
      <c r="K210" s="22">
        <f t="shared" si="11"/>
        <v>801.4572078203624</v>
      </c>
      <c r="L210" s="23">
        <v>0.75</v>
      </c>
    </row>
    <row r="211" spans="1:12" ht="12.75">
      <c r="A211" s="18" t="s">
        <v>216</v>
      </c>
      <c r="B211" s="2">
        <v>1994</v>
      </c>
      <c r="C211" s="10" t="s">
        <v>356</v>
      </c>
      <c r="D211" s="3">
        <v>1</v>
      </c>
      <c r="E211" s="12">
        <v>45.34</v>
      </c>
      <c r="F211" s="17">
        <f t="shared" si="9"/>
        <v>1.102779003087781</v>
      </c>
      <c r="G211" s="20">
        <v>2385</v>
      </c>
      <c r="H211" s="21">
        <v>194221.84</v>
      </c>
      <c r="I211" s="21">
        <v>81.4347337526205</v>
      </c>
      <c r="J211" s="22">
        <f t="shared" si="10"/>
        <v>214183.7670930745</v>
      </c>
      <c r="K211" s="22">
        <f t="shared" si="11"/>
        <v>89.80451450443371</v>
      </c>
      <c r="L211" s="23">
        <v>0.6</v>
      </c>
    </row>
    <row r="212" spans="1:12" ht="12.75">
      <c r="A212" s="18" t="s">
        <v>217</v>
      </c>
      <c r="B212" s="2">
        <v>1988</v>
      </c>
      <c r="C212" s="15" t="s">
        <v>357</v>
      </c>
      <c r="D212" s="6">
        <v>1.08</v>
      </c>
      <c r="E212" s="13">
        <v>55.27</v>
      </c>
      <c r="F212" s="17">
        <f t="shared" si="9"/>
        <v>0.9046499004885109</v>
      </c>
      <c r="G212" s="20">
        <v>664</v>
      </c>
      <c r="H212" s="21">
        <v>52542.15</v>
      </c>
      <c r="I212" s="21">
        <v>79.1297439759036</v>
      </c>
      <c r="J212" s="22">
        <f t="shared" si="10"/>
        <v>47532.25076895241</v>
      </c>
      <c r="K212" s="22">
        <f t="shared" si="11"/>
        <v>71.58471501348254</v>
      </c>
      <c r="L212" s="23">
        <v>0.4</v>
      </c>
    </row>
    <row r="213" spans="1:12" ht="12.75">
      <c r="A213" s="18" t="s">
        <v>218</v>
      </c>
      <c r="B213" s="2">
        <v>2006</v>
      </c>
      <c r="C213" s="10" t="s">
        <v>356</v>
      </c>
      <c r="D213" s="3">
        <v>1</v>
      </c>
      <c r="E213" s="12">
        <v>51.648513</v>
      </c>
      <c r="F213" s="17">
        <f t="shared" si="9"/>
        <v>0.9680820820533594</v>
      </c>
      <c r="G213" s="20">
        <v>802</v>
      </c>
      <c r="H213" s="21">
        <v>186799.48</v>
      </c>
      <c r="I213" s="21">
        <v>232.917057356608</v>
      </c>
      <c r="J213" s="22">
        <f t="shared" si="10"/>
        <v>180837.2295248849</v>
      </c>
      <c r="K213" s="22">
        <f t="shared" si="11"/>
        <v>225.48282983152683</v>
      </c>
      <c r="L213" s="23">
        <v>0.5</v>
      </c>
    </row>
    <row r="214" spans="1:12" ht="12.75">
      <c r="A214" s="18" t="s">
        <v>219</v>
      </c>
      <c r="B214" s="2">
        <v>1989</v>
      </c>
      <c r="C214" s="15" t="s">
        <v>357</v>
      </c>
      <c r="D214" s="6">
        <v>1.08</v>
      </c>
      <c r="E214" s="12">
        <v>52.34</v>
      </c>
      <c r="F214" s="17">
        <f t="shared" si="9"/>
        <v>0.9552923194497516</v>
      </c>
      <c r="G214" s="20">
        <v>581</v>
      </c>
      <c r="H214" s="21">
        <v>41801.17</v>
      </c>
      <c r="I214" s="21">
        <v>71.9469363166953</v>
      </c>
      <c r="J214" s="22">
        <f t="shared" si="10"/>
        <v>39932.33664501337</v>
      </c>
      <c r="K214" s="22">
        <f t="shared" si="11"/>
        <v>68.73035567127943</v>
      </c>
      <c r="L214" s="23">
        <v>0.56</v>
      </c>
    </row>
    <row r="215" spans="1:12" ht="12.75">
      <c r="A215" s="18" t="s">
        <v>220</v>
      </c>
      <c r="B215" s="2">
        <v>2006</v>
      </c>
      <c r="C215" s="10" t="s">
        <v>356</v>
      </c>
      <c r="D215" s="3">
        <v>1</v>
      </c>
      <c r="E215" s="12">
        <v>48</v>
      </c>
      <c r="F215" s="17">
        <f t="shared" si="9"/>
        <v>1.0416666666666667</v>
      </c>
      <c r="G215" s="20">
        <v>628</v>
      </c>
      <c r="H215" s="21">
        <v>79485.15</v>
      </c>
      <c r="I215" s="21">
        <v>126.568710191083</v>
      </c>
      <c r="J215" s="22">
        <f t="shared" si="10"/>
        <v>82797.03125</v>
      </c>
      <c r="K215" s="22">
        <f t="shared" si="11"/>
        <v>131.8424064490448</v>
      </c>
      <c r="L215" s="23">
        <v>0.59</v>
      </c>
    </row>
    <row r="216" spans="1:12" ht="12.75">
      <c r="A216" s="18" t="s">
        <v>221</v>
      </c>
      <c r="B216" s="2">
        <v>2011</v>
      </c>
      <c r="C216" s="10" t="s">
        <v>356</v>
      </c>
      <c r="D216" s="3">
        <v>1</v>
      </c>
      <c r="E216" s="13">
        <v>59.996868</v>
      </c>
      <c r="F216" s="17">
        <f t="shared" si="9"/>
        <v>0.8333768356041519</v>
      </c>
      <c r="G216" s="20">
        <v>396</v>
      </c>
      <c r="H216" s="21">
        <v>43292.2</v>
      </c>
      <c r="I216" s="21">
        <v>109.323737373737</v>
      </c>
      <c r="J216" s="22">
        <f t="shared" si="10"/>
        <v>36078.716642342064</v>
      </c>
      <c r="K216" s="22">
        <f t="shared" si="11"/>
        <v>91.1078703089443</v>
      </c>
      <c r="L216" s="23">
        <v>0.5</v>
      </c>
    </row>
    <row r="217" spans="1:12" ht="12.75">
      <c r="A217" s="18" t="s">
        <v>222</v>
      </c>
      <c r="B217" s="2">
        <v>1986</v>
      </c>
      <c r="C217" s="10" t="s">
        <v>356</v>
      </c>
      <c r="D217" s="3">
        <v>1</v>
      </c>
      <c r="E217" s="11">
        <v>31.891426</v>
      </c>
      <c r="F217" s="17">
        <f t="shared" si="9"/>
        <v>1.5678195136209965</v>
      </c>
      <c r="G217" s="20">
        <v>215</v>
      </c>
      <c r="H217" s="21">
        <v>7887.45</v>
      </c>
      <c r="I217" s="21">
        <v>36.6858139534884</v>
      </c>
      <c r="J217" s="22">
        <f t="shared" si="10"/>
        <v>12366.098022709928</v>
      </c>
      <c r="K217" s="22">
        <f t="shared" si="11"/>
        <v>57.51673498934855</v>
      </c>
      <c r="L217" s="23">
        <v>0.6</v>
      </c>
    </row>
    <row r="218" spans="1:12" ht="12.75">
      <c r="A218" s="18" t="s">
        <v>31</v>
      </c>
      <c r="B218" s="2">
        <v>2008</v>
      </c>
      <c r="C218" s="10" t="s">
        <v>356</v>
      </c>
      <c r="D218" s="3">
        <v>1</v>
      </c>
      <c r="E218" s="11">
        <v>42.220171</v>
      </c>
      <c r="F218" s="17">
        <f t="shared" si="9"/>
        <v>1.1842680599280377</v>
      </c>
      <c r="G218" s="20">
        <v>394</v>
      </c>
      <c r="H218" s="21">
        <v>16815.8</v>
      </c>
      <c r="I218" s="21">
        <v>42.6796954314721</v>
      </c>
      <c r="J218" s="22">
        <f t="shared" si="10"/>
        <v>19914.414842137896</v>
      </c>
      <c r="K218" s="22">
        <f t="shared" si="11"/>
        <v>50.544200106949</v>
      </c>
      <c r="L218" s="23">
        <v>0.4</v>
      </c>
    </row>
    <row r="219" spans="1:12" ht="12.75">
      <c r="A219" s="18" t="s">
        <v>223</v>
      </c>
      <c r="B219" s="2">
        <v>2008</v>
      </c>
      <c r="C219" s="10" t="s">
        <v>356</v>
      </c>
      <c r="D219" s="3">
        <v>1</v>
      </c>
      <c r="E219" s="11">
        <v>43.926621</v>
      </c>
      <c r="F219" s="17">
        <f t="shared" si="9"/>
        <v>1.138261920943111</v>
      </c>
      <c r="G219" s="20">
        <v>305</v>
      </c>
      <c r="H219" s="21">
        <v>67583.76</v>
      </c>
      <c r="I219" s="21">
        <v>221.586098360656</v>
      </c>
      <c r="J219" s="22">
        <f t="shared" si="10"/>
        <v>76928.02048215819</v>
      </c>
      <c r="K219" s="22">
        <f t="shared" si="11"/>
        <v>252.22301797428946</v>
      </c>
      <c r="L219" s="23">
        <v>0.42</v>
      </c>
    </row>
    <row r="220" spans="1:12" ht="12.75">
      <c r="A220" s="18" t="s">
        <v>224</v>
      </c>
      <c r="B220" s="2">
        <v>1990</v>
      </c>
      <c r="C220" s="15" t="s">
        <v>357</v>
      </c>
      <c r="D220" s="6">
        <v>1.08</v>
      </c>
      <c r="E220" s="12">
        <v>52.34</v>
      </c>
      <c r="F220" s="17">
        <f t="shared" si="9"/>
        <v>0.9552923194497516</v>
      </c>
      <c r="G220" s="20">
        <v>245</v>
      </c>
      <c r="H220" s="21">
        <v>66091.82</v>
      </c>
      <c r="I220" s="21">
        <v>269.762530612245</v>
      </c>
      <c r="J220" s="22">
        <f t="shared" si="10"/>
        <v>63137.008024455485</v>
      </c>
      <c r="K220" s="22">
        <f t="shared" si="11"/>
        <v>257.7020735692061</v>
      </c>
      <c r="L220" s="23">
        <v>0.55</v>
      </c>
    </row>
    <row r="221" spans="1:12" ht="12.75">
      <c r="A221" s="18" t="s">
        <v>225</v>
      </c>
      <c r="B221" s="2">
        <v>1994</v>
      </c>
      <c r="C221" s="10" t="s">
        <v>356</v>
      </c>
      <c r="D221" s="3">
        <v>1</v>
      </c>
      <c r="E221" s="11">
        <v>36.744595</v>
      </c>
      <c r="F221" s="17">
        <f t="shared" si="9"/>
        <v>1.360744348930775</v>
      </c>
      <c r="G221" s="20">
        <v>2523</v>
      </c>
      <c r="H221" s="21">
        <v>247607.36</v>
      </c>
      <c r="I221" s="21">
        <v>98.1400554894966</v>
      </c>
      <c r="J221" s="22">
        <f t="shared" si="10"/>
        <v>336930.31587366795</v>
      </c>
      <c r="K221" s="22">
        <f t="shared" si="11"/>
        <v>133.54352591108517</v>
      </c>
      <c r="L221" s="23">
        <v>0.4</v>
      </c>
    </row>
    <row r="222" spans="1:12" ht="12.75">
      <c r="A222" s="18" t="s">
        <v>12</v>
      </c>
      <c r="B222" s="2">
        <v>1986</v>
      </c>
      <c r="C222" s="10" t="s">
        <v>356</v>
      </c>
      <c r="D222" s="3">
        <v>1</v>
      </c>
      <c r="E222" s="11">
        <v>26.86886</v>
      </c>
      <c r="F222" s="17">
        <f t="shared" si="9"/>
        <v>1.8608902647897974</v>
      </c>
      <c r="G222" s="20">
        <v>325</v>
      </c>
      <c r="H222" s="21">
        <v>40052.41</v>
      </c>
      <c r="I222" s="21">
        <v>123.238184615385</v>
      </c>
      <c r="J222" s="22">
        <f t="shared" si="10"/>
        <v>74533.13985036954</v>
      </c>
      <c r="K222" s="22">
        <f t="shared" si="11"/>
        <v>229.33273800113773</v>
      </c>
      <c r="L222" s="23">
        <v>0.56</v>
      </c>
    </row>
    <row r="223" spans="1:12" ht="12.75">
      <c r="A223" s="18" t="s">
        <v>226</v>
      </c>
      <c r="B223" s="2">
        <v>2007</v>
      </c>
      <c r="C223" s="10" t="s">
        <v>356</v>
      </c>
      <c r="D223" s="3">
        <v>1</v>
      </c>
      <c r="E223" s="12">
        <v>45.648836</v>
      </c>
      <c r="F223" s="17">
        <f t="shared" si="9"/>
        <v>1.0953181807308294</v>
      </c>
      <c r="G223" s="20">
        <v>1472</v>
      </c>
      <c r="H223" s="21">
        <v>134772.34</v>
      </c>
      <c r="I223" s="21">
        <v>91.5572961956522</v>
      </c>
      <c r="J223" s="22">
        <f t="shared" si="10"/>
        <v>147618.59426163678</v>
      </c>
      <c r="K223" s="22">
        <f t="shared" si="11"/>
        <v>100.28437110165545</v>
      </c>
      <c r="L223" s="23">
        <v>0.6</v>
      </c>
    </row>
    <row r="224" spans="1:12" ht="12.75">
      <c r="A224" s="18" t="s">
        <v>227</v>
      </c>
      <c r="B224" s="2">
        <v>1989</v>
      </c>
      <c r="C224" s="15" t="s">
        <v>357</v>
      </c>
      <c r="D224" s="6">
        <v>1.08</v>
      </c>
      <c r="E224" s="13">
        <v>55.76</v>
      </c>
      <c r="F224" s="17">
        <f t="shared" si="9"/>
        <v>0.896700143472023</v>
      </c>
      <c r="G224" s="20">
        <v>393</v>
      </c>
      <c r="H224" s="21">
        <v>29796.39</v>
      </c>
      <c r="I224" s="21">
        <v>75.817786259542</v>
      </c>
      <c r="J224" s="22">
        <f t="shared" si="10"/>
        <v>26718.42718794835</v>
      </c>
      <c r="K224" s="22">
        <f t="shared" si="11"/>
        <v>67.98581981666248</v>
      </c>
      <c r="L224" s="23">
        <v>0.7000000000000001</v>
      </c>
    </row>
    <row r="225" spans="1:12" ht="12.75">
      <c r="A225" s="18" t="s">
        <v>228</v>
      </c>
      <c r="B225" s="2">
        <v>1989</v>
      </c>
      <c r="C225" s="15" t="s">
        <v>357</v>
      </c>
      <c r="D225" s="6">
        <v>1.08</v>
      </c>
      <c r="E225" s="13">
        <v>55.76</v>
      </c>
      <c r="F225" s="17">
        <f t="shared" si="9"/>
        <v>0.896700143472023</v>
      </c>
      <c r="G225" s="20">
        <v>374</v>
      </c>
      <c r="H225" s="21">
        <v>13128.77</v>
      </c>
      <c r="I225" s="21">
        <v>35.1036631016043</v>
      </c>
      <c r="J225" s="22">
        <f t="shared" si="10"/>
        <v>11772.569942611191</v>
      </c>
      <c r="K225" s="22">
        <f t="shared" si="11"/>
        <v>31.477459739602132</v>
      </c>
      <c r="L225" s="23">
        <v>0.4</v>
      </c>
    </row>
    <row r="226" spans="1:12" ht="12.75">
      <c r="A226" s="18" t="s">
        <v>229</v>
      </c>
      <c r="B226" s="2">
        <v>1986</v>
      </c>
      <c r="C226" s="15" t="s">
        <v>357</v>
      </c>
      <c r="D226" s="6">
        <v>1.08</v>
      </c>
      <c r="E226" s="12">
        <v>49</v>
      </c>
      <c r="F226" s="17">
        <f t="shared" si="9"/>
        <v>1.0204081632653061</v>
      </c>
      <c r="G226" s="20">
        <v>479</v>
      </c>
      <c r="H226" s="21">
        <v>23291.37</v>
      </c>
      <c r="I226" s="21">
        <v>48.6249895615866</v>
      </c>
      <c r="J226" s="22">
        <f t="shared" si="10"/>
        <v>23766.70408163265</v>
      </c>
      <c r="K226" s="22">
        <f t="shared" si="11"/>
        <v>49.617336287333266</v>
      </c>
      <c r="L226" s="23">
        <v>0.5</v>
      </c>
    </row>
    <row r="227" spans="1:12" ht="12.75">
      <c r="A227" s="18" t="s">
        <v>230</v>
      </c>
      <c r="B227" s="2">
        <v>2007</v>
      </c>
      <c r="C227" s="10" t="s">
        <v>356</v>
      </c>
      <c r="D227" s="3">
        <v>1</v>
      </c>
      <c r="E227" s="13">
        <v>63.771306</v>
      </c>
      <c r="F227" s="17">
        <f t="shared" si="9"/>
        <v>0.7840516861925331</v>
      </c>
      <c r="G227" s="20">
        <v>725</v>
      </c>
      <c r="H227" s="21">
        <v>204404.23</v>
      </c>
      <c r="I227" s="21">
        <v>281.936868965517</v>
      </c>
      <c r="J227" s="22">
        <f t="shared" si="10"/>
        <v>160263.48119638636</v>
      </c>
      <c r="K227" s="22">
        <f t="shared" si="11"/>
        <v>221.05307751225686</v>
      </c>
      <c r="L227" s="23">
        <v>0.4</v>
      </c>
    </row>
    <row r="228" spans="1:12" ht="12.75">
      <c r="A228" s="18" t="s">
        <v>231</v>
      </c>
      <c r="B228" s="2">
        <v>1994</v>
      </c>
      <c r="C228" s="10" t="s">
        <v>356</v>
      </c>
      <c r="D228" s="3">
        <v>1</v>
      </c>
      <c r="E228" s="11">
        <v>33.758058</v>
      </c>
      <c r="F228" s="17">
        <f t="shared" si="9"/>
        <v>1.4811278539778563</v>
      </c>
      <c r="G228" s="20">
        <v>565</v>
      </c>
      <c r="H228" s="21">
        <v>50808.92</v>
      </c>
      <c r="I228" s="21">
        <v>89.9272920353982</v>
      </c>
      <c r="J228" s="22">
        <f t="shared" si="10"/>
        <v>75254.50664253258</v>
      </c>
      <c r="K228" s="22">
        <f t="shared" si="11"/>
        <v>133.1938170664293</v>
      </c>
      <c r="L228" s="23">
        <v>0.6</v>
      </c>
    </row>
    <row r="229" spans="1:12" ht="12.75">
      <c r="A229" s="18" t="s">
        <v>232</v>
      </c>
      <c r="B229" s="2">
        <v>2006</v>
      </c>
      <c r="C229" s="10" t="s">
        <v>356</v>
      </c>
      <c r="D229" s="3">
        <v>1</v>
      </c>
      <c r="E229" s="11">
        <v>42.26269</v>
      </c>
      <c r="F229" s="17">
        <f t="shared" si="9"/>
        <v>1.1830766096526275</v>
      </c>
      <c r="G229" s="20">
        <v>405</v>
      </c>
      <c r="H229" s="21">
        <v>35800.15</v>
      </c>
      <c r="I229" s="21">
        <v>88.3954320987654</v>
      </c>
      <c r="J229" s="22">
        <f t="shared" si="10"/>
        <v>42354.320087055516</v>
      </c>
      <c r="K229" s="22">
        <f t="shared" si="11"/>
        <v>104.5785681161864</v>
      </c>
      <c r="L229" s="23">
        <v>0.4</v>
      </c>
    </row>
    <row r="230" spans="1:12" ht="12.75">
      <c r="A230" s="18" t="s">
        <v>233</v>
      </c>
      <c r="B230" s="2">
        <v>2009</v>
      </c>
      <c r="C230" s="10" t="s">
        <v>356</v>
      </c>
      <c r="D230" s="3">
        <v>1</v>
      </c>
      <c r="E230" s="12">
        <v>48.86</v>
      </c>
      <c r="F230" s="17">
        <f t="shared" si="9"/>
        <v>1.023331968890708</v>
      </c>
      <c r="G230" s="20">
        <v>261</v>
      </c>
      <c r="H230" s="21">
        <v>4433</v>
      </c>
      <c r="I230" s="21">
        <v>16.9846743295019</v>
      </c>
      <c r="J230" s="22">
        <f t="shared" si="10"/>
        <v>4536.430618092509</v>
      </c>
      <c r="K230" s="22">
        <f t="shared" si="11"/>
        <v>17.380960222576647</v>
      </c>
      <c r="L230" s="23">
        <v>0.45</v>
      </c>
    </row>
    <row r="231" spans="1:12" ht="12.75">
      <c r="A231" s="18" t="s">
        <v>234</v>
      </c>
      <c r="B231" s="2">
        <v>2009</v>
      </c>
      <c r="C231" s="10" t="s">
        <v>356</v>
      </c>
      <c r="D231" s="3">
        <v>1</v>
      </c>
      <c r="E231" s="13">
        <v>62.503941</v>
      </c>
      <c r="F231" s="17">
        <f t="shared" si="9"/>
        <v>0.7999495583806467</v>
      </c>
      <c r="G231" s="20">
        <v>326</v>
      </c>
      <c r="H231" s="21">
        <v>71929.79</v>
      </c>
      <c r="I231" s="21">
        <v>220.643527607362</v>
      </c>
      <c r="J231" s="22">
        <f t="shared" si="10"/>
        <v>57540.20374491266</v>
      </c>
      <c r="K231" s="22">
        <f t="shared" si="11"/>
        <v>176.50369246905726</v>
      </c>
      <c r="L231" s="23">
        <v>0.4</v>
      </c>
    </row>
    <row r="232" spans="1:12" ht="12.75">
      <c r="A232" s="18" t="s">
        <v>235</v>
      </c>
      <c r="B232" s="2">
        <v>1994</v>
      </c>
      <c r="C232" s="10" t="s">
        <v>356</v>
      </c>
      <c r="D232" s="3">
        <v>1</v>
      </c>
      <c r="E232" s="11">
        <v>24.596833</v>
      </c>
      <c r="F232" s="17">
        <f t="shared" si="9"/>
        <v>2.0327820252306465</v>
      </c>
      <c r="G232" s="20">
        <v>619</v>
      </c>
      <c r="H232" s="21">
        <v>12828.96</v>
      </c>
      <c r="I232" s="21">
        <v>20.7252988691438</v>
      </c>
      <c r="J232" s="22">
        <f t="shared" si="10"/>
        <v>26078.479290402953</v>
      </c>
      <c r="K232" s="22">
        <f t="shared" si="11"/>
        <v>42.13001500872856</v>
      </c>
      <c r="L232" s="23">
        <v>0.4</v>
      </c>
    </row>
    <row r="233" spans="1:12" ht="12.75">
      <c r="A233" s="18" t="s">
        <v>236</v>
      </c>
      <c r="B233" s="2">
        <v>1994</v>
      </c>
      <c r="C233" s="10" t="s">
        <v>356</v>
      </c>
      <c r="D233" s="3">
        <v>1</v>
      </c>
      <c r="E233" s="12">
        <v>47.024051</v>
      </c>
      <c r="F233" s="17">
        <f t="shared" si="9"/>
        <v>1.0632856790666547</v>
      </c>
      <c r="G233" s="20">
        <v>232</v>
      </c>
      <c r="H233" s="21">
        <v>28917.15</v>
      </c>
      <c r="I233" s="21">
        <v>124.642887931034</v>
      </c>
      <c r="J233" s="22">
        <f t="shared" si="10"/>
        <v>30747.191474422318</v>
      </c>
      <c r="K233" s="22">
        <f t="shared" si="11"/>
        <v>132.53099773457842</v>
      </c>
      <c r="L233" s="23">
        <v>0.8</v>
      </c>
    </row>
    <row r="234" spans="1:12" ht="12.75">
      <c r="A234" s="18" t="s">
        <v>237</v>
      </c>
      <c r="B234" s="2">
        <v>1994</v>
      </c>
      <c r="C234" s="15" t="s">
        <v>357</v>
      </c>
      <c r="D234" s="6">
        <v>1.07</v>
      </c>
      <c r="E234" s="12">
        <v>50.699807</v>
      </c>
      <c r="F234" s="17">
        <f t="shared" si="9"/>
        <v>0.9861970480479344</v>
      </c>
      <c r="G234" s="20">
        <v>314</v>
      </c>
      <c r="H234" s="21">
        <v>13555.95</v>
      </c>
      <c r="I234" s="21">
        <v>43.1718152866242</v>
      </c>
      <c r="J234" s="22">
        <f t="shared" si="10"/>
        <v>13368.837873485398</v>
      </c>
      <c r="K234" s="22">
        <f t="shared" si="11"/>
        <v>42.575916794539474</v>
      </c>
      <c r="L234" s="23">
        <v>0.4</v>
      </c>
    </row>
    <row r="235" spans="1:12" ht="12.75">
      <c r="A235" s="18" t="s">
        <v>238</v>
      </c>
      <c r="B235" s="2">
        <v>1994</v>
      </c>
      <c r="C235" s="15" t="s">
        <v>357</v>
      </c>
      <c r="D235" s="6">
        <v>1.07</v>
      </c>
      <c r="E235" s="12">
        <v>45.34</v>
      </c>
      <c r="F235" s="17">
        <f t="shared" si="9"/>
        <v>1.102779003087781</v>
      </c>
      <c r="G235" s="20">
        <v>721</v>
      </c>
      <c r="H235" s="21">
        <v>78009.04</v>
      </c>
      <c r="I235" s="21">
        <v>108.195617198336</v>
      </c>
      <c r="J235" s="22">
        <f t="shared" si="10"/>
        <v>86026.73136303484</v>
      </c>
      <c r="K235" s="22">
        <f t="shared" si="11"/>
        <v>119.31585487244816</v>
      </c>
      <c r="L235" s="23">
        <v>0.5</v>
      </c>
    </row>
    <row r="236" spans="1:12" ht="12.75">
      <c r="A236" s="18" t="s">
        <v>239</v>
      </c>
      <c r="B236" s="2">
        <v>1986</v>
      </c>
      <c r="C236" s="10" t="s">
        <v>356</v>
      </c>
      <c r="D236" s="3">
        <v>1</v>
      </c>
      <c r="E236" s="11">
        <v>28</v>
      </c>
      <c r="F236" s="17">
        <f t="shared" si="9"/>
        <v>1.7857142857142858</v>
      </c>
      <c r="G236" s="20">
        <v>112</v>
      </c>
      <c r="H236" s="21">
        <v>12718.73</v>
      </c>
      <c r="I236" s="21">
        <v>113.560089285714</v>
      </c>
      <c r="J236" s="22">
        <f t="shared" si="10"/>
        <v>22712.01785714286</v>
      </c>
      <c r="K236" s="22">
        <f t="shared" si="11"/>
        <v>202.7858737244893</v>
      </c>
      <c r="L236" s="23">
        <v>0.4</v>
      </c>
    </row>
    <row r="237" spans="1:12" ht="12.75">
      <c r="A237" s="18" t="s">
        <v>32</v>
      </c>
      <c r="B237" s="2">
        <v>1989</v>
      </c>
      <c r="C237" s="15" t="s">
        <v>357</v>
      </c>
      <c r="D237" s="6">
        <v>1.08</v>
      </c>
      <c r="E237" s="13">
        <v>57.164124</v>
      </c>
      <c r="F237" s="17">
        <f t="shared" si="9"/>
        <v>0.8746744724016062</v>
      </c>
      <c r="G237" s="20">
        <v>284</v>
      </c>
      <c r="H237" s="21">
        <v>20392.14</v>
      </c>
      <c r="I237" s="21">
        <v>71.8033098591549</v>
      </c>
      <c r="J237" s="22">
        <f t="shared" si="10"/>
        <v>17836.48429563969</v>
      </c>
      <c r="K237" s="22">
        <f t="shared" si="11"/>
        <v>62.804522167745354</v>
      </c>
      <c r="L237" s="23">
        <v>0.56</v>
      </c>
    </row>
    <row r="238" spans="1:12" ht="12.75">
      <c r="A238" s="18" t="s">
        <v>240</v>
      </c>
      <c r="B238" s="2">
        <v>2008</v>
      </c>
      <c r="C238" s="10" t="s">
        <v>356</v>
      </c>
      <c r="D238" s="3">
        <v>1</v>
      </c>
      <c r="E238" s="12">
        <v>45.876916</v>
      </c>
      <c r="F238" s="17">
        <f t="shared" si="9"/>
        <v>1.0898727368683632</v>
      </c>
      <c r="G238" s="20">
        <v>628</v>
      </c>
      <c r="H238" s="21">
        <v>23825.71</v>
      </c>
      <c r="I238" s="21">
        <v>37.9390286624204</v>
      </c>
      <c r="J238" s="22">
        <f t="shared" si="10"/>
        <v>25966.99176553193</v>
      </c>
      <c r="K238" s="22">
        <f t="shared" si="11"/>
        <v>41.348713002439396</v>
      </c>
      <c r="L238" s="23">
        <v>0.4</v>
      </c>
    </row>
    <row r="239" spans="1:12" ht="12.75">
      <c r="A239" s="18" t="s">
        <v>241</v>
      </c>
      <c r="B239" s="2">
        <v>1994</v>
      </c>
      <c r="C239" s="15" t="s">
        <v>357</v>
      </c>
      <c r="D239" s="6">
        <v>1.07</v>
      </c>
      <c r="E239" s="13">
        <v>55.167421</v>
      </c>
      <c r="F239" s="17">
        <f t="shared" si="9"/>
        <v>0.9063320179495069</v>
      </c>
      <c r="G239" s="20">
        <v>414</v>
      </c>
      <c r="H239" s="21">
        <v>20683.64</v>
      </c>
      <c r="I239" s="21">
        <v>49.9604830917874</v>
      </c>
      <c r="J239" s="22">
        <f t="shared" si="10"/>
        <v>18746.245179741138</v>
      </c>
      <c r="K239" s="22">
        <f t="shared" si="11"/>
        <v>45.2807854583119</v>
      </c>
      <c r="L239" s="23">
        <v>0.4</v>
      </c>
    </row>
    <row r="240" spans="1:12" ht="12.75">
      <c r="A240" s="18" t="s">
        <v>361</v>
      </c>
      <c r="B240" s="2">
        <v>1994</v>
      </c>
      <c r="C240" s="10" t="s">
        <v>356</v>
      </c>
      <c r="D240" s="3">
        <v>1</v>
      </c>
      <c r="E240" s="11">
        <v>36.278854</v>
      </c>
      <c r="F240" s="17">
        <f t="shared" si="9"/>
        <v>1.3782133250405317</v>
      </c>
      <c r="G240" s="20">
        <v>705</v>
      </c>
      <c r="H240" s="21">
        <v>28269.51</v>
      </c>
      <c r="I240" s="21">
        <v>40.0985957446809</v>
      </c>
      <c r="J240" s="22">
        <f t="shared" si="10"/>
        <v>38961.41537436656</v>
      </c>
      <c r="K240" s="22">
        <f t="shared" si="11"/>
        <v>55.26441897073278</v>
      </c>
      <c r="L240" s="23">
        <v>0.6</v>
      </c>
    </row>
    <row r="241" spans="1:12" ht="12.75">
      <c r="A241" s="18" t="s">
        <v>242</v>
      </c>
      <c r="B241" s="2">
        <v>2006</v>
      </c>
      <c r="C241" s="10" t="s">
        <v>356</v>
      </c>
      <c r="D241" s="3">
        <v>1</v>
      </c>
      <c r="E241" s="12">
        <v>47.791581</v>
      </c>
      <c r="F241" s="17">
        <f t="shared" si="9"/>
        <v>1.0462093731529827</v>
      </c>
      <c r="G241" s="20">
        <v>982</v>
      </c>
      <c r="H241" s="21">
        <v>202123.73</v>
      </c>
      <c r="I241" s="21">
        <v>205.828645621181</v>
      </c>
      <c r="J241" s="22">
        <f t="shared" si="10"/>
        <v>211463.74086264274</v>
      </c>
      <c r="K241" s="22">
        <f t="shared" si="11"/>
        <v>215.3398583122632</v>
      </c>
      <c r="L241" s="23">
        <v>0.43</v>
      </c>
    </row>
    <row r="242" spans="1:12" ht="12.75">
      <c r="A242" s="18" t="s">
        <v>347</v>
      </c>
      <c r="B242" s="2">
        <v>1994</v>
      </c>
      <c r="C242" s="15" t="s">
        <v>357</v>
      </c>
      <c r="D242" s="6">
        <v>1.07</v>
      </c>
      <c r="E242" s="12">
        <v>48.26036836</v>
      </c>
      <c r="F242" s="17">
        <f t="shared" si="9"/>
        <v>1.0360467957273585</v>
      </c>
      <c r="G242" s="20">
        <v>56</v>
      </c>
      <c r="H242" s="21">
        <v>4906.04</v>
      </c>
      <c r="I242" s="21">
        <v>87.6078571428571</v>
      </c>
      <c r="J242" s="22">
        <f t="shared" si="10"/>
        <v>5082.887021710249</v>
      </c>
      <c r="K242" s="22">
        <f t="shared" si="11"/>
        <v>90.76583967339727</v>
      </c>
      <c r="L242" s="23">
        <v>0.4</v>
      </c>
    </row>
    <row r="243" spans="1:12" ht="12.75">
      <c r="A243" s="18" t="s">
        <v>243</v>
      </c>
      <c r="B243" s="2">
        <v>2009</v>
      </c>
      <c r="C243" s="10" t="s">
        <v>356</v>
      </c>
      <c r="D243" s="3">
        <v>1</v>
      </c>
      <c r="E243" s="13">
        <v>57.98962</v>
      </c>
      <c r="F243" s="17">
        <f t="shared" si="9"/>
        <v>0.8622232737514058</v>
      </c>
      <c r="G243" s="20">
        <v>435</v>
      </c>
      <c r="H243" s="21">
        <v>17917.55</v>
      </c>
      <c r="I243" s="21">
        <v>41.1897701149425</v>
      </c>
      <c r="J243" s="22">
        <f t="shared" si="10"/>
        <v>15448.928618604501</v>
      </c>
      <c r="K243" s="22">
        <f t="shared" si="11"/>
        <v>35.51477843357354</v>
      </c>
      <c r="L243" s="23">
        <v>0.4</v>
      </c>
    </row>
    <row r="244" spans="1:12" ht="12.75">
      <c r="A244" s="18" t="s">
        <v>244</v>
      </c>
      <c r="B244" s="2">
        <v>2005</v>
      </c>
      <c r="C244" s="10" t="s">
        <v>356</v>
      </c>
      <c r="D244" s="3">
        <v>1</v>
      </c>
      <c r="E244" s="12">
        <v>47.701659</v>
      </c>
      <c r="F244" s="17">
        <f t="shared" si="9"/>
        <v>1.0481815737268174</v>
      </c>
      <c r="G244" s="20">
        <v>2806</v>
      </c>
      <c r="H244" s="21">
        <v>534134.75</v>
      </c>
      <c r="I244" s="21">
        <v>190.354508196721</v>
      </c>
      <c r="J244" s="22">
        <f t="shared" si="10"/>
        <v>559870.2028371802</v>
      </c>
      <c r="K244" s="22">
        <f t="shared" si="11"/>
        <v>199.5260879676334</v>
      </c>
      <c r="L244" s="23">
        <v>0.54</v>
      </c>
    </row>
    <row r="245" spans="1:12" ht="12.75">
      <c r="A245" s="18" t="s">
        <v>362</v>
      </c>
      <c r="B245" s="2">
        <v>1986</v>
      </c>
      <c r="C245" s="10" t="s">
        <v>356</v>
      </c>
      <c r="D245" s="3">
        <v>1</v>
      </c>
      <c r="E245" s="11">
        <v>27.315194</v>
      </c>
      <c r="F245" s="17">
        <f t="shared" si="9"/>
        <v>1.8304830637483298</v>
      </c>
      <c r="G245" s="20">
        <v>355</v>
      </c>
      <c r="H245" s="21">
        <v>18376.08</v>
      </c>
      <c r="I245" s="21">
        <v>51.7636056338028</v>
      </c>
      <c r="J245" s="22">
        <f t="shared" si="10"/>
        <v>33637.10321808441</v>
      </c>
      <c r="K245" s="22">
        <f t="shared" si="11"/>
        <v>94.75240343122366</v>
      </c>
      <c r="L245" s="23">
        <v>0.6</v>
      </c>
    </row>
    <row r="246" spans="1:12" ht="12.75">
      <c r="A246" s="18" t="s">
        <v>245</v>
      </c>
      <c r="B246" s="2">
        <v>2005</v>
      </c>
      <c r="C246" s="10" t="s">
        <v>356</v>
      </c>
      <c r="D246" s="3">
        <v>1</v>
      </c>
      <c r="E246" s="11">
        <v>41.292948</v>
      </c>
      <c r="F246" s="17">
        <f t="shared" si="9"/>
        <v>1.2108605081913744</v>
      </c>
      <c r="G246" s="20">
        <v>1013</v>
      </c>
      <c r="H246" s="21">
        <v>40229.91</v>
      </c>
      <c r="I246" s="21">
        <v>39.7136327739388</v>
      </c>
      <c r="J246" s="22">
        <f t="shared" si="10"/>
        <v>48712.80926709326</v>
      </c>
      <c r="K246" s="22">
        <f t="shared" si="11"/>
        <v>48.08766956277715</v>
      </c>
      <c r="L246" s="23">
        <v>0.5</v>
      </c>
    </row>
    <row r="247" spans="1:12" ht="12.75">
      <c r="A247" s="18" t="s">
        <v>246</v>
      </c>
      <c r="B247" s="2">
        <v>2011</v>
      </c>
      <c r="C247" s="10" t="s">
        <v>356</v>
      </c>
      <c r="D247" s="3">
        <v>1</v>
      </c>
      <c r="E247" s="12">
        <v>47.994408</v>
      </c>
      <c r="F247" s="17">
        <f t="shared" si="9"/>
        <v>1.041788034972741</v>
      </c>
      <c r="G247" s="20">
        <v>281</v>
      </c>
      <c r="H247" s="21">
        <v>55996.35</v>
      </c>
      <c r="I247" s="21">
        <v>199.275266903915</v>
      </c>
      <c r="J247" s="22">
        <f t="shared" si="10"/>
        <v>58336.32743214585</v>
      </c>
      <c r="K247" s="22">
        <f t="shared" si="11"/>
        <v>207.6025887264981</v>
      </c>
      <c r="L247" s="23">
        <v>0.4</v>
      </c>
    </row>
    <row r="248" spans="1:12" ht="12.75">
      <c r="A248" s="18" t="s">
        <v>247</v>
      </c>
      <c r="B248" s="2">
        <v>1986</v>
      </c>
      <c r="C248" s="10" t="s">
        <v>356</v>
      </c>
      <c r="D248" s="3">
        <v>1</v>
      </c>
      <c r="E248" s="11">
        <v>26.089006</v>
      </c>
      <c r="F248" s="17">
        <f t="shared" si="9"/>
        <v>1.9165160987735599</v>
      </c>
      <c r="G248" s="20">
        <v>301</v>
      </c>
      <c r="H248" s="21">
        <v>5824.36</v>
      </c>
      <c r="I248" s="21">
        <v>19.3500332225914</v>
      </c>
      <c r="J248" s="22">
        <f t="shared" si="10"/>
        <v>11162.47970505277</v>
      </c>
      <c r="K248" s="22">
        <f t="shared" si="11"/>
        <v>37.084650182899644</v>
      </c>
      <c r="L248" s="23">
        <v>0.4</v>
      </c>
    </row>
    <row r="249" spans="1:12" ht="12.75">
      <c r="A249" s="18" t="s">
        <v>248</v>
      </c>
      <c r="B249" s="2">
        <v>1986</v>
      </c>
      <c r="C249" s="10" t="s">
        <v>356</v>
      </c>
      <c r="D249" s="3">
        <v>1</v>
      </c>
      <c r="E249" s="11">
        <v>31.545179</v>
      </c>
      <c r="F249" s="17">
        <f t="shared" si="9"/>
        <v>1.5850282542381515</v>
      </c>
      <c r="G249" s="20">
        <v>579</v>
      </c>
      <c r="H249" s="21">
        <v>15421.43</v>
      </c>
      <c r="I249" s="21">
        <v>26.6345941278066</v>
      </c>
      <c r="J249" s="22">
        <f t="shared" si="10"/>
        <v>24443.402270755858</v>
      </c>
      <c r="K249" s="22">
        <f t="shared" si="11"/>
        <v>42.21658423273902</v>
      </c>
      <c r="L249" s="23">
        <v>0.4</v>
      </c>
    </row>
    <row r="250" spans="1:12" ht="12.75">
      <c r="A250" s="18" t="s">
        <v>249</v>
      </c>
      <c r="B250" s="2">
        <v>1986</v>
      </c>
      <c r="C250" s="10" t="s">
        <v>356</v>
      </c>
      <c r="D250" s="3">
        <v>1</v>
      </c>
      <c r="E250" s="11">
        <v>29.912287</v>
      </c>
      <c r="F250" s="17">
        <f t="shared" si="9"/>
        <v>1.6715539002417301</v>
      </c>
      <c r="G250" s="20">
        <v>458</v>
      </c>
      <c r="H250" s="21">
        <v>29245.79</v>
      </c>
      <c r="I250" s="21">
        <v>63.8554366812227</v>
      </c>
      <c r="J250" s="22">
        <f t="shared" si="10"/>
        <v>48885.914340150586</v>
      </c>
      <c r="K250" s="22">
        <f t="shared" si="11"/>
        <v>106.73780423613664</v>
      </c>
      <c r="L250" s="23">
        <v>0.6</v>
      </c>
    </row>
    <row r="251" spans="1:12" ht="12.75">
      <c r="A251" s="18" t="s">
        <v>250</v>
      </c>
      <c r="B251" s="2">
        <v>2015</v>
      </c>
      <c r="C251" s="10" t="s">
        <v>356</v>
      </c>
      <c r="D251" s="3">
        <v>1</v>
      </c>
      <c r="E251" s="12">
        <v>51.320755</v>
      </c>
      <c r="F251" s="17">
        <f t="shared" si="9"/>
        <v>0.9742647005095697</v>
      </c>
      <c r="G251" s="20">
        <v>3485</v>
      </c>
      <c r="H251" s="21">
        <v>495069.39</v>
      </c>
      <c r="I251" s="21">
        <v>142.057213773314</v>
      </c>
      <c r="J251" s="22">
        <f t="shared" si="10"/>
        <v>482328.63097980537</v>
      </c>
      <c r="K251" s="22">
        <f t="shared" si="11"/>
        <v>138.40132883208167</v>
      </c>
      <c r="L251" s="23">
        <v>0.5</v>
      </c>
    </row>
    <row r="252" spans="1:12" ht="12.75">
      <c r="A252" s="18" t="s">
        <v>251</v>
      </c>
      <c r="B252" s="2">
        <v>2006</v>
      </c>
      <c r="C252" s="10" t="s">
        <v>356</v>
      </c>
      <c r="D252" s="3">
        <v>1</v>
      </c>
      <c r="E252" s="12">
        <v>52.482566</v>
      </c>
      <c r="F252" s="17">
        <f t="shared" si="9"/>
        <v>0.9526973204778135</v>
      </c>
      <c r="G252" s="20">
        <v>491</v>
      </c>
      <c r="H252" s="21">
        <v>154350.68</v>
      </c>
      <c r="I252" s="21">
        <v>314.35983706721</v>
      </c>
      <c r="J252" s="22">
        <f t="shared" si="10"/>
        <v>147049.47924992844</v>
      </c>
      <c r="K252" s="22">
        <f t="shared" si="11"/>
        <v>299.489774439773</v>
      </c>
      <c r="L252" s="23">
        <v>0.43</v>
      </c>
    </row>
    <row r="253" spans="1:12" ht="12.75">
      <c r="A253" s="18" t="s">
        <v>252</v>
      </c>
      <c r="B253" s="2">
        <v>1986</v>
      </c>
      <c r="C253" s="10" t="s">
        <v>356</v>
      </c>
      <c r="D253" s="3">
        <v>1</v>
      </c>
      <c r="E253" s="11">
        <v>28</v>
      </c>
      <c r="F253" s="17">
        <f t="shared" si="9"/>
        <v>1.7857142857142858</v>
      </c>
      <c r="G253" s="20">
        <v>268</v>
      </c>
      <c r="H253" s="21">
        <v>63930</v>
      </c>
      <c r="I253" s="21">
        <v>238.544776119403</v>
      </c>
      <c r="J253" s="22">
        <f t="shared" si="10"/>
        <v>114160.71428571429</v>
      </c>
      <c r="K253" s="22">
        <f t="shared" si="11"/>
        <v>425.97281449893393</v>
      </c>
      <c r="L253" s="23">
        <v>0.6</v>
      </c>
    </row>
    <row r="254" spans="1:12" ht="12.75">
      <c r="A254" s="18" t="s">
        <v>253</v>
      </c>
      <c r="B254" s="2">
        <v>1990</v>
      </c>
      <c r="C254" s="15" t="s">
        <v>357</v>
      </c>
      <c r="D254" s="6">
        <v>1.08</v>
      </c>
      <c r="E254" s="12">
        <v>48.811497</v>
      </c>
      <c r="F254" s="17">
        <f t="shared" si="9"/>
        <v>1.0243488332267292</v>
      </c>
      <c r="G254" s="20">
        <v>323</v>
      </c>
      <c r="H254" s="21">
        <v>18909.77</v>
      </c>
      <c r="I254" s="21">
        <v>58.5441795665635</v>
      </c>
      <c r="J254" s="22">
        <f t="shared" si="10"/>
        <v>19370.20083608581</v>
      </c>
      <c r="K254" s="22">
        <f t="shared" si="11"/>
        <v>59.96966203122544</v>
      </c>
      <c r="L254" s="23">
        <v>0.4</v>
      </c>
    </row>
    <row r="255" spans="1:12" ht="12.75">
      <c r="A255" s="18" t="s">
        <v>254</v>
      </c>
      <c r="B255" s="2">
        <v>2017</v>
      </c>
      <c r="C255" s="10" t="s">
        <v>356</v>
      </c>
      <c r="D255" s="3">
        <v>1</v>
      </c>
      <c r="E255" s="12">
        <v>49.745539</v>
      </c>
      <c r="F255" s="17">
        <f t="shared" si="9"/>
        <v>1.0051152526460714</v>
      </c>
      <c r="G255" s="20">
        <v>447</v>
      </c>
      <c r="H255" s="21">
        <v>43950.18</v>
      </c>
      <c r="I255" s="21">
        <v>98.3225503355705</v>
      </c>
      <c r="J255" s="22">
        <f t="shared" si="10"/>
        <v>44174.99627454032</v>
      </c>
      <c r="K255" s="22">
        <f t="shared" si="11"/>
        <v>98.82549502134302</v>
      </c>
      <c r="L255" s="23">
        <v>0.7000000000000001</v>
      </c>
    </row>
    <row r="256" spans="1:12" ht="12.75">
      <c r="A256" s="18" t="s">
        <v>373</v>
      </c>
      <c r="B256" s="2">
        <v>2008</v>
      </c>
      <c r="C256" s="10" t="s">
        <v>356</v>
      </c>
      <c r="D256" s="3">
        <v>1</v>
      </c>
      <c r="E256" s="12">
        <v>51.19769</v>
      </c>
      <c r="F256" s="17">
        <f t="shared" si="9"/>
        <v>0.9766065617413597</v>
      </c>
      <c r="G256" s="20">
        <v>407</v>
      </c>
      <c r="H256" s="21">
        <v>52832.04</v>
      </c>
      <c r="I256" s="21">
        <v>129.808452088452</v>
      </c>
      <c r="J256" s="22">
        <f t="shared" si="10"/>
        <v>51596.11693418199</v>
      </c>
      <c r="K256" s="22">
        <f t="shared" si="11"/>
        <v>126.77178607907112</v>
      </c>
      <c r="L256" s="23">
        <v>0.45</v>
      </c>
    </row>
    <row r="257" spans="1:12" ht="12.75">
      <c r="A257" s="18" t="s">
        <v>255</v>
      </c>
      <c r="B257" s="2">
        <v>1990</v>
      </c>
      <c r="C257" s="10" t="s">
        <v>356</v>
      </c>
      <c r="D257" s="3">
        <v>1</v>
      </c>
      <c r="E257" s="12">
        <v>52.31</v>
      </c>
      <c r="F257" s="17">
        <f t="shared" si="9"/>
        <v>0.9558401835213152</v>
      </c>
      <c r="G257" s="20">
        <v>489</v>
      </c>
      <c r="H257" s="21">
        <v>41101.21</v>
      </c>
      <c r="I257" s="21">
        <v>84.051554192229</v>
      </c>
      <c r="J257" s="22">
        <f t="shared" si="10"/>
        <v>39286.18810934811</v>
      </c>
      <c r="K257" s="22">
        <f t="shared" si="11"/>
        <v>80.33985298435194</v>
      </c>
      <c r="L257" s="23">
        <v>0.6</v>
      </c>
    </row>
    <row r="258" spans="1:12" ht="12.75">
      <c r="A258" s="18" t="s">
        <v>256</v>
      </c>
      <c r="B258" s="2">
        <v>2007</v>
      </c>
      <c r="C258" s="15" t="s">
        <v>357</v>
      </c>
      <c r="D258" s="4">
        <v>0.96</v>
      </c>
      <c r="E258" s="12">
        <v>53.156352</v>
      </c>
      <c r="F258" s="17">
        <f t="shared" si="9"/>
        <v>0.9406213579141022</v>
      </c>
      <c r="G258" s="20">
        <v>283</v>
      </c>
      <c r="H258" s="21">
        <v>19487.06</v>
      </c>
      <c r="I258" s="21">
        <v>68.8588692579505</v>
      </c>
      <c r="J258" s="22">
        <f t="shared" si="10"/>
        <v>18329.944838953586</v>
      </c>
      <c r="K258" s="22">
        <f t="shared" si="11"/>
        <v>64.77012310584303</v>
      </c>
      <c r="L258" s="23">
        <v>0.56</v>
      </c>
    </row>
    <row r="259" spans="1:12" ht="12.75">
      <c r="A259" s="18" t="s">
        <v>257</v>
      </c>
      <c r="B259" s="2">
        <v>1994</v>
      </c>
      <c r="C259" s="10" t="s">
        <v>356</v>
      </c>
      <c r="D259" s="3">
        <v>1</v>
      </c>
      <c r="E259" s="11">
        <v>43.39055</v>
      </c>
      <c r="F259" s="17">
        <f t="shared" si="9"/>
        <v>1.1523246421167743</v>
      </c>
      <c r="G259" s="20">
        <v>203</v>
      </c>
      <c r="H259" s="21">
        <v>7255.85</v>
      </c>
      <c r="I259" s="21">
        <v>35.7431034482759</v>
      </c>
      <c r="J259" s="22">
        <f t="shared" si="10"/>
        <v>8361.094754502998</v>
      </c>
      <c r="K259" s="22">
        <f t="shared" si="11"/>
        <v>41.18765888917737</v>
      </c>
      <c r="L259" s="23">
        <v>0.4</v>
      </c>
    </row>
    <row r="260" spans="1:12" ht="12.75">
      <c r="A260" s="18" t="s">
        <v>258</v>
      </c>
      <c r="B260" s="2">
        <v>1988</v>
      </c>
      <c r="C260" s="10" t="s">
        <v>356</v>
      </c>
      <c r="D260" s="3">
        <v>1</v>
      </c>
      <c r="E260" s="11">
        <v>28</v>
      </c>
      <c r="F260" s="17">
        <f aca="true" t="shared" si="12" ref="F260:F323">50/E260</f>
        <v>1.7857142857142858</v>
      </c>
      <c r="G260" s="20">
        <v>502</v>
      </c>
      <c r="H260" s="21">
        <v>17675.69</v>
      </c>
      <c r="I260" s="21">
        <v>35.2105378486056</v>
      </c>
      <c r="J260" s="22">
        <f aca="true" t="shared" si="13" ref="J260:J323">H260*F260</f>
        <v>31563.73214285714</v>
      </c>
      <c r="K260" s="22">
        <f aca="true" t="shared" si="14" ref="K260:K323">I260*F260</f>
        <v>62.87596044393857</v>
      </c>
      <c r="L260" s="23">
        <v>0.65</v>
      </c>
    </row>
    <row r="261" spans="1:12" ht="12.75">
      <c r="A261" s="18" t="s">
        <v>259</v>
      </c>
      <c r="B261" s="2">
        <v>2008</v>
      </c>
      <c r="C261" s="10" t="s">
        <v>356</v>
      </c>
      <c r="D261" s="3">
        <v>1</v>
      </c>
      <c r="E261" s="11">
        <v>42.654229</v>
      </c>
      <c r="F261" s="17">
        <f t="shared" si="12"/>
        <v>1.172216710329004</v>
      </c>
      <c r="G261" s="20">
        <v>412</v>
      </c>
      <c r="H261" s="21">
        <v>30054.82</v>
      </c>
      <c r="I261" s="21">
        <v>72.9485922330097</v>
      </c>
      <c r="J261" s="22">
        <f t="shared" si="13"/>
        <v>35230.762229930355</v>
      </c>
      <c r="K261" s="22">
        <f t="shared" si="14"/>
        <v>85.51155881051056</v>
      </c>
      <c r="L261" s="23">
        <v>0.55</v>
      </c>
    </row>
    <row r="262" spans="1:12" ht="12.75">
      <c r="A262" s="18" t="s">
        <v>363</v>
      </c>
      <c r="B262" s="2">
        <v>2011</v>
      </c>
      <c r="C262" s="10" t="s">
        <v>356</v>
      </c>
      <c r="D262" s="3">
        <v>1</v>
      </c>
      <c r="E262" s="13">
        <v>59.272721</v>
      </c>
      <c r="F262" s="17">
        <f t="shared" si="12"/>
        <v>0.8435583714808707</v>
      </c>
      <c r="G262" s="20">
        <v>424</v>
      </c>
      <c r="H262" s="21">
        <v>24903.42</v>
      </c>
      <c r="I262" s="21">
        <v>58.7344811320755</v>
      </c>
      <c r="J262" s="22">
        <f t="shared" si="13"/>
        <v>21007.48841950414</v>
      </c>
      <c r="K262" s="22">
        <f t="shared" si="14"/>
        <v>49.545963253547534</v>
      </c>
      <c r="L262" s="23">
        <v>0.45</v>
      </c>
    </row>
    <row r="263" spans="1:12" ht="12.75">
      <c r="A263" s="18" t="s">
        <v>260</v>
      </c>
      <c r="B263" s="2">
        <v>2006</v>
      </c>
      <c r="C263" s="10" t="s">
        <v>356</v>
      </c>
      <c r="D263" s="3">
        <v>1</v>
      </c>
      <c r="E263" s="12">
        <v>46.74</v>
      </c>
      <c r="F263" s="17">
        <f t="shared" si="12"/>
        <v>1.0697475395806588</v>
      </c>
      <c r="G263" s="20">
        <v>330</v>
      </c>
      <c r="H263" s="21">
        <v>53272.7</v>
      </c>
      <c r="I263" s="21">
        <v>161.432424242424</v>
      </c>
      <c r="J263" s="22">
        <f t="shared" si="13"/>
        <v>56988.33975181856</v>
      </c>
      <c r="K263" s="22">
        <f t="shared" si="14"/>
        <v>172.69193864187417</v>
      </c>
      <c r="L263" s="23">
        <v>0.4</v>
      </c>
    </row>
    <row r="264" spans="1:12" ht="12.75">
      <c r="A264" s="18" t="s">
        <v>261</v>
      </c>
      <c r="B264" s="2">
        <v>1989</v>
      </c>
      <c r="C264" s="10" t="s">
        <v>356</v>
      </c>
      <c r="D264" s="3">
        <v>1</v>
      </c>
      <c r="E264" s="13">
        <v>55.76</v>
      </c>
      <c r="F264" s="17">
        <f t="shared" si="12"/>
        <v>0.896700143472023</v>
      </c>
      <c r="G264" s="20">
        <v>811</v>
      </c>
      <c r="H264" s="21">
        <v>48504.77</v>
      </c>
      <c r="I264" s="21">
        <v>59.8085943279901</v>
      </c>
      <c r="J264" s="22">
        <f t="shared" si="13"/>
        <v>43494.23421807747</v>
      </c>
      <c r="K264" s="22">
        <f t="shared" si="14"/>
        <v>53.63037511476874</v>
      </c>
      <c r="L264" s="23">
        <v>0.55</v>
      </c>
    </row>
    <row r="265" spans="1:12" ht="12.75">
      <c r="A265" s="18" t="s">
        <v>262</v>
      </c>
      <c r="B265" s="2">
        <v>2008</v>
      </c>
      <c r="C265" s="10" t="s">
        <v>356</v>
      </c>
      <c r="D265" s="3">
        <v>1</v>
      </c>
      <c r="E265" s="11">
        <v>42.828803</v>
      </c>
      <c r="F265" s="17">
        <f t="shared" si="12"/>
        <v>1.167438651040516</v>
      </c>
      <c r="G265" s="20">
        <v>1468</v>
      </c>
      <c r="H265" s="21">
        <v>148861.87</v>
      </c>
      <c r="I265" s="21">
        <v>101.40454359673</v>
      </c>
      <c r="J265" s="22">
        <f t="shared" si="13"/>
        <v>173787.10070416864</v>
      </c>
      <c r="K265" s="22">
        <f t="shared" si="14"/>
        <v>118.38358358594564</v>
      </c>
      <c r="L265" s="23">
        <v>0.45</v>
      </c>
    </row>
    <row r="266" spans="1:12" ht="12.75">
      <c r="A266" s="18" t="s">
        <v>263</v>
      </c>
      <c r="B266" s="2">
        <v>1986</v>
      </c>
      <c r="C266" s="10" t="s">
        <v>356</v>
      </c>
      <c r="D266" s="3">
        <v>1</v>
      </c>
      <c r="E266" s="11">
        <v>26.450431</v>
      </c>
      <c r="F266" s="17">
        <f t="shared" si="12"/>
        <v>1.8903283655377867</v>
      </c>
      <c r="G266" s="20">
        <v>265</v>
      </c>
      <c r="H266" s="21">
        <v>49792.61</v>
      </c>
      <c r="I266" s="21">
        <v>187.896641509434</v>
      </c>
      <c r="J266" s="22">
        <f t="shared" si="13"/>
        <v>94124.38307716046</v>
      </c>
      <c r="K266" s="22">
        <f t="shared" si="14"/>
        <v>355.18635123456784</v>
      </c>
      <c r="L266" s="23">
        <v>0.56</v>
      </c>
    </row>
    <row r="267" spans="1:12" ht="12.75">
      <c r="A267" s="18" t="s">
        <v>364</v>
      </c>
      <c r="B267" s="2">
        <v>2008</v>
      </c>
      <c r="C267" s="10" t="s">
        <v>356</v>
      </c>
      <c r="D267" s="3">
        <v>1</v>
      </c>
      <c r="E267" s="11">
        <v>41.339921</v>
      </c>
      <c r="F267" s="17">
        <f t="shared" si="12"/>
        <v>1.2094846528613348</v>
      </c>
      <c r="G267" s="20">
        <v>282</v>
      </c>
      <c r="H267" s="21">
        <v>19890.01</v>
      </c>
      <c r="I267" s="21">
        <v>70.5319503546099</v>
      </c>
      <c r="J267" s="22">
        <f t="shared" si="13"/>
        <v>24056.661840258475</v>
      </c>
      <c r="K267" s="22">
        <f t="shared" si="14"/>
        <v>85.30731149027825</v>
      </c>
      <c r="L267" s="23">
        <v>0.54</v>
      </c>
    </row>
    <row r="268" spans="1:12" ht="12.75">
      <c r="A268" s="18" t="s">
        <v>264</v>
      </c>
      <c r="B268" s="2">
        <v>1985</v>
      </c>
      <c r="C268" s="10" t="s">
        <v>356</v>
      </c>
      <c r="D268" s="3">
        <v>1</v>
      </c>
      <c r="E268" s="11">
        <v>29.5</v>
      </c>
      <c r="F268" s="17">
        <f t="shared" si="12"/>
        <v>1.694915254237288</v>
      </c>
      <c r="G268" s="20">
        <v>427</v>
      </c>
      <c r="H268" s="21">
        <v>92693.5</v>
      </c>
      <c r="I268" s="21">
        <v>217.080796252927</v>
      </c>
      <c r="J268" s="22">
        <f t="shared" si="13"/>
        <v>157107.62711864407</v>
      </c>
      <c r="K268" s="22">
        <f t="shared" si="14"/>
        <v>367.9335529710627</v>
      </c>
      <c r="L268" s="23">
        <v>0.56</v>
      </c>
    </row>
    <row r="269" spans="1:12" ht="12.75">
      <c r="A269" s="18" t="s">
        <v>13</v>
      </c>
      <c r="B269" s="2">
        <v>1986</v>
      </c>
      <c r="C269" s="10" t="s">
        <v>356</v>
      </c>
      <c r="D269" s="3">
        <v>1</v>
      </c>
      <c r="E269" s="11">
        <v>25.829287</v>
      </c>
      <c r="F269" s="17">
        <f t="shared" si="12"/>
        <v>1.9357870776688493</v>
      </c>
      <c r="G269" s="20">
        <v>206</v>
      </c>
      <c r="H269" s="21">
        <v>46522.69</v>
      </c>
      <c r="I269" s="21">
        <v>225.838300970874</v>
      </c>
      <c r="J269" s="22">
        <f t="shared" si="13"/>
        <v>90058.0221203938</v>
      </c>
      <c r="K269" s="22">
        <f t="shared" si="14"/>
        <v>437.17486466210624</v>
      </c>
      <c r="L269" s="23">
        <v>0.56</v>
      </c>
    </row>
    <row r="270" spans="1:12" ht="12.75">
      <c r="A270" s="18" t="s">
        <v>348</v>
      </c>
      <c r="B270" s="2">
        <v>1989</v>
      </c>
      <c r="C270" s="15" t="s">
        <v>357</v>
      </c>
      <c r="D270" s="6">
        <v>1.08</v>
      </c>
      <c r="E270" s="13">
        <v>55.76</v>
      </c>
      <c r="F270" s="17">
        <f t="shared" si="12"/>
        <v>0.896700143472023</v>
      </c>
      <c r="G270" s="20">
        <v>337</v>
      </c>
      <c r="H270" s="21">
        <v>25942.07</v>
      </c>
      <c r="I270" s="21">
        <v>76.9794362017804</v>
      </c>
      <c r="J270" s="22">
        <f t="shared" si="13"/>
        <v>23262.257890961264</v>
      </c>
      <c r="K270" s="22">
        <f t="shared" si="14"/>
        <v>69.02747148653192</v>
      </c>
      <c r="L270" s="23">
        <v>0.65</v>
      </c>
    </row>
    <row r="271" spans="1:12" ht="12.75">
      <c r="A271" s="18" t="s">
        <v>265</v>
      </c>
      <c r="B271" s="2">
        <v>1989</v>
      </c>
      <c r="C271" s="15" t="s">
        <v>357</v>
      </c>
      <c r="D271" s="6">
        <v>1.08</v>
      </c>
      <c r="E271" s="13">
        <v>55.622341</v>
      </c>
      <c r="F271" s="17">
        <f t="shared" si="12"/>
        <v>0.898919374860544</v>
      </c>
      <c r="G271" s="20">
        <v>293</v>
      </c>
      <c r="H271" s="21">
        <v>12504.85</v>
      </c>
      <c r="I271" s="21">
        <v>42.6786689419795</v>
      </c>
      <c r="J271" s="22">
        <f t="shared" si="13"/>
        <v>11240.851944724873</v>
      </c>
      <c r="K271" s="22">
        <f t="shared" si="14"/>
        <v>38.36468240520433</v>
      </c>
      <c r="L271" s="23">
        <v>0.4</v>
      </c>
    </row>
    <row r="272" spans="1:12" ht="12.75">
      <c r="A272" s="18" t="s">
        <v>266</v>
      </c>
      <c r="B272" s="2">
        <v>2009</v>
      </c>
      <c r="C272" s="10" t="s">
        <v>356</v>
      </c>
      <c r="D272" s="3">
        <v>1</v>
      </c>
      <c r="E272" s="12">
        <v>45.26302</v>
      </c>
      <c r="F272" s="17">
        <f t="shared" si="12"/>
        <v>1.1046545281335625</v>
      </c>
      <c r="G272" s="20">
        <v>809</v>
      </c>
      <c r="H272" s="21">
        <v>55996.93</v>
      </c>
      <c r="I272" s="21">
        <v>69.2174660074166</v>
      </c>
      <c r="J272" s="22">
        <f t="shared" si="13"/>
        <v>61857.26228607813</v>
      </c>
      <c r="K272" s="22">
        <f t="shared" si="14"/>
        <v>76.4613872510237</v>
      </c>
      <c r="L272" s="23">
        <v>0.4</v>
      </c>
    </row>
    <row r="273" spans="1:12" ht="12.75">
      <c r="A273" s="18" t="s">
        <v>267</v>
      </c>
      <c r="B273" s="2">
        <v>1994</v>
      </c>
      <c r="C273" s="15" t="s">
        <v>357</v>
      </c>
      <c r="D273" s="6">
        <v>1.07</v>
      </c>
      <c r="E273" s="13">
        <v>55.34</v>
      </c>
      <c r="F273" s="17">
        <f t="shared" si="12"/>
        <v>0.9035056017347307</v>
      </c>
      <c r="G273" s="20">
        <v>761</v>
      </c>
      <c r="H273" s="21">
        <v>101095.11</v>
      </c>
      <c r="I273" s="21">
        <v>132.845085413929</v>
      </c>
      <c r="J273" s="22">
        <f t="shared" si="13"/>
        <v>91339.99819298879</v>
      </c>
      <c r="K273" s="22">
        <f t="shared" si="14"/>
        <v>120.02627883441363</v>
      </c>
      <c r="L273" s="23">
        <v>0.4</v>
      </c>
    </row>
    <row r="274" spans="1:12" ht="12.75">
      <c r="A274" s="18" t="s">
        <v>33</v>
      </c>
      <c r="B274" s="2">
        <v>2009</v>
      </c>
      <c r="C274" s="10" t="s">
        <v>356</v>
      </c>
      <c r="D274" s="3">
        <v>1</v>
      </c>
      <c r="E274" s="12">
        <v>53.072988</v>
      </c>
      <c r="F274" s="17">
        <f t="shared" si="12"/>
        <v>0.9420988318954266</v>
      </c>
      <c r="G274" s="20">
        <v>231</v>
      </c>
      <c r="H274" s="21">
        <v>54147.3</v>
      </c>
      <c r="I274" s="21">
        <v>234.403896103896</v>
      </c>
      <c r="J274" s="22">
        <f t="shared" si="13"/>
        <v>51012.10808029124</v>
      </c>
      <c r="K274" s="22">
        <f t="shared" si="14"/>
        <v>220.83163671121736</v>
      </c>
      <c r="L274" s="23">
        <v>0.4</v>
      </c>
    </row>
    <row r="275" spans="1:12" ht="12.75">
      <c r="A275" s="18" t="s">
        <v>268</v>
      </c>
      <c r="B275" s="2">
        <v>1994</v>
      </c>
      <c r="C275" s="10" t="s">
        <v>356</v>
      </c>
      <c r="D275" s="3">
        <v>1</v>
      </c>
      <c r="E275" s="12">
        <v>45.44</v>
      </c>
      <c r="F275" s="17">
        <f t="shared" si="12"/>
        <v>1.1003521126760565</v>
      </c>
      <c r="G275" s="20">
        <v>2137</v>
      </c>
      <c r="H275" s="21">
        <v>266362.07</v>
      </c>
      <c r="I275" s="21">
        <v>124.64299017314</v>
      </c>
      <c r="J275" s="22">
        <f t="shared" si="13"/>
        <v>293092.06646126765</v>
      </c>
      <c r="K275" s="22">
        <f t="shared" si="14"/>
        <v>137.15117756727554</v>
      </c>
      <c r="L275" s="23">
        <v>0.55</v>
      </c>
    </row>
    <row r="276" spans="1:12" ht="12.75">
      <c r="A276" s="18" t="s">
        <v>349</v>
      </c>
      <c r="B276" s="2">
        <v>1990</v>
      </c>
      <c r="C276" s="15" t="s">
        <v>357</v>
      </c>
      <c r="D276" s="6">
        <v>1.08</v>
      </c>
      <c r="E276" s="12">
        <v>52.536417</v>
      </c>
      <c r="F276" s="17">
        <f t="shared" si="12"/>
        <v>0.9517207844608055</v>
      </c>
      <c r="G276" s="20">
        <v>139</v>
      </c>
      <c r="H276" s="21">
        <v>9668.05</v>
      </c>
      <c r="I276" s="21">
        <v>69.5543165467626</v>
      </c>
      <c r="J276" s="22">
        <f t="shared" si="13"/>
        <v>9201.28413020629</v>
      </c>
      <c r="K276" s="22">
        <f t="shared" si="14"/>
        <v>66.1962887065201</v>
      </c>
      <c r="L276" s="23">
        <v>0.65</v>
      </c>
    </row>
    <row r="277" spans="1:12" ht="12.75">
      <c r="A277" s="18" t="s">
        <v>269</v>
      </c>
      <c r="B277" s="2">
        <v>1989</v>
      </c>
      <c r="C277" s="15" t="s">
        <v>357</v>
      </c>
      <c r="D277" s="6">
        <v>1.08</v>
      </c>
      <c r="E277" s="13">
        <v>55.76</v>
      </c>
      <c r="F277" s="17">
        <f t="shared" si="12"/>
        <v>0.896700143472023</v>
      </c>
      <c r="G277" s="20">
        <v>327</v>
      </c>
      <c r="H277" s="21">
        <v>22408.36</v>
      </c>
      <c r="I277" s="21">
        <v>68.5270948012232</v>
      </c>
      <c r="J277" s="22">
        <f t="shared" si="13"/>
        <v>20093.57962697274</v>
      </c>
      <c r="K277" s="22">
        <f t="shared" si="14"/>
        <v>61.44825573997776</v>
      </c>
      <c r="L277" s="23">
        <v>0.5</v>
      </c>
    </row>
    <row r="278" spans="1:12" ht="12.75">
      <c r="A278" s="18" t="s">
        <v>270</v>
      </c>
      <c r="B278" s="2">
        <v>1994</v>
      </c>
      <c r="C278" s="15" t="s">
        <v>357</v>
      </c>
      <c r="D278" s="6">
        <v>1.07</v>
      </c>
      <c r="E278" s="12">
        <v>46.33766</v>
      </c>
      <c r="F278" s="17">
        <f t="shared" si="12"/>
        <v>1.079035928875131</v>
      </c>
      <c r="G278" s="20">
        <v>74</v>
      </c>
      <c r="H278" s="21">
        <v>5049.59</v>
      </c>
      <c r="I278" s="21">
        <v>68.2377027027027</v>
      </c>
      <c r="J278" s="22">
        <f t="shared" si="13"/>
        <v>5448.689036088573</v>
      </c>
      <c r="K278" s="22">
        <f t="shared" si="14"/>
        <v>73.63093292011585</v>
      </c>
      <c r="L278" s="23">
        <v>0.55</v>
      </c>
    </row>
    <row r="279" spans="1:12" ht="12.75">
      <c r="A279" s="18" t="s">
        <v>271</v>
      </c>
      <c r="B279" s="2">
        <v>2007</v>
      </c>
      <c r="C279" s="10" t="s">
        <v>356</v>
      </c>
      <c r="D279" s="3">
        <v>1</v>
      </c>
      <c r="E279" s="12">
        <v>47.221135</v>
      </c>
      <c r="F279" s="17">
        <f t="shared" si="12"/>
        <v>1.0588479078277133</v>
      </c>
      <c r="G279" s="20">
        <v>1148</v>
      </c>
      <c r="H279" s="21">
        <v>141288.17</v>
      </c>
      <c r="I279" s="21">
        <v>123.073318815331</v>
      </c>
      <c r="J279" s="22">
        <f t="shared" si="13"/>
        <v>149602.6832053063</v>
      </c>
      <c r="K279" s="22">
        <f t="shared" si="14"/>
        <v>130.3159261370264</v>
      </c>
      <c r="L279" s="23">
        <v>0.5</v>
      </c>
    </row>
    <row r="280" spans="1:12" ht="12.75">
      <c r="A280" s="18" t="s">
        <v>272</v>
      </c>
      <c r="B280" s="2">
        <v>2011</v>
      </c>
      <c r="C280" s="10" t="s">
        <v>356</v>
      </c>
      <c r="D280" s="3">
        <v>1</v>
      </c>
      <c r="E280" s="13">
        <v>59.499639</v>
      </c>
      <c r="F280" s="17">
        <f t="shared" si="12"/>
        <v>0.8403412329947078</v>
      </c>
      <c r="G280" s="20">
        <v>286</v>
      </c>
      <c r="H280" s="21">
        <v>74369.64</v>
      </c>
      <c r="I280" s="21">
        <v>260.033706293706</v>
      </c>
      <c r="J280" s="22">
        <f t="shared" si="13"/>
        <v>62495.87497497254</v>
      </c>
      <c r="K280" s="22">
        <f t="shared" si="14"/>
        <v>218.51704536703662</v>
      </c>
      <c r="L280" s="23">
        <v>0.52</v>
      </c>
    </row>
    <row r="281" spans="1:12" ht="12.75">
      <c r="A281" s="18" t="s">
        <v>273</v>
      </c>
      <c r="B281" s="2">
        <v>2007</v>
      </c>
      <c r="C281" s="10" t="s">
        <v>356</v>
      </c>
      <c r="D281" s="3">
        <v>1</v>
      </c>
      <c r="E281" s="11">
        <v>40.730221</v>
      </c>
      <c r="F281" s="17">
        <f t="shared" si="12"/>
        <v>1.2275897054425509</v>
      </c>
      <c r="G281" s="20">
        <v>1512</v>
      </c>
      <c r="H281" s="21">
        <v>95340.08</v>
      </c>
      <c r="I281" s="21">
        <v>63.0556084656085</v>
      </c>
      <c r="J281" s="22">
        <f t="shared" si="13"/>
        <v>117038.50072406924</v>
      </c>
      <c r="K281" s="22">
        <f t="shared" si="14"/>
        <v>77.40641582279716</v>
      </c>
      <c r="L281" s="23">
        <v>0.4</v>
      </c>
    </row>
    <row r="282" spans="1:12" ht="12.75">
      <c r="A282" s="18" t="s">
        <v>274</v>
      </c>
      <c r="B282" s="2">
        <v>2018</v>
      </c>
      <c r="C282" s="10" t="s">
        <v>356</v>
      </c>
      <c r="D282" s="3">
        <v>1</v>
      </c>
      <c r="E282" s="12">
        <v>49.900278</v>
      </c>
      <c r="F282" s="17">
        <f t="shared" si="12"/>
        <v>1.0019984257402335</v>
      </c>
      <c r="G282" s="20">
        <v>238</v>
      </c>
      <c r="H282" s="21">
        <v>10706.85</v>
      </c>
      <c r="I282" s="21">
        <v>44.9867647058824</v>
      </c>
      <c r="J282" s="22">
        <f t="shared" si="13"/>
        <v>10728.246844636818</v>
      </c>
      <c r="K282" s="22">
        <f t="shared" si="14"/>
        <v>45.076667414440465</v>
      </c>
      <c r="L282" s="23">
        <v>0.4</v>
      </c>
    </row>
    <row r="283" spans="1:12" ht="12.75">
      <c r="A283" s="18" t="s">
        <v>275</v>
      </c>
      <c r="B283" s="2">
        <v>1994</v>
      </c>
      <c r="C283" s="15" t="s">
        <v>357</v>
      </c>
      <c r="D283" s="6">
        <v>1.07</v>
      </c>
      <c r="E283" s="11">
        <v>38.635857</v>
      </c>
      <c r="F283" s="17">
        <f t="shared" si="12"/>
        <v>1.2941346169699302</v>
      </c>
      <c r="G283" s="20">
        <v>193</v>
      </c>
      <c r="H283" s="21">
        <v>9454.17</v>
      </c>
      <c r="I283" s="21">
        <v>48.9853367875648</v>
      </c>
      <c r="J283" s="22">
        <f t="shared" si="13"/>
        <v>12234.968671718605</v>
      </c>
      <c r="K283" s="22">
        <f t="shared" si="14"/>
        <v>63.3936200607182</v>
      </c>
      <c r="L283" s="23">
        <v>0.6</v>
      </c>
    </row>
    <row r="284" spans="1:12" ht="12.75">
      <c r="A284" s="18" t="s">
        <v>34</v>
      </c>
      <c r="B284" s="2">
        <v>1994</v>
      </c>
      <c r="C284" s="15" t="s">
        <v>357</v>
      </c>
      <c r="D284" s="6">
        <v>1.07</v>
      </c>
      <c r="E284" s="11">
        <v>43.707694</v>
      </c>
      <c r="F284" s="17">
        <f t="shared" si="12"/>
        <v>1.1439633488785752</v>
      </c>
      <c r="G284" s="20">
        <v>750</v>
      </c>
      <c r="H284" s="21">
        <v>108859.81</v>
      </c>
      <c r="I284" s="21">
        <v>145.146413333333</v>
      </c>
      <c r="J284" s="22">
        <f t="shared" si="13"/>
        <v>124531.63280588541</v>
      </c>
      <c r="K284" s="22">
        <f t="shared" si="14"/>
        <v>166.0421770745135</v>
      </c>
      <c r="L284" s="23">
        <v>0.55</v>
      </c>
    </row>
    <row r="285" spans="1:12" ht="12.75">
      <c r="A285" s="18" t="s">
        <v>276</v>
      </c>
      <c r="B285" s="2">
        <v>1989</v>
      </c>
      <c r="C285" s="15" t="s">
        <v>357</v>
      </c>
      <c r="D285" s="6">
        <v>1.08</v>
      </c>
      <c r="E285" s="12">
        <v>52.34</v>
      </c>
      <c r="F285" s="17">
        <f t="shared" si="12"/>
        <v>0.9552923194497516</v>
      </c>
      <c r="G285" s="20">
        <v>302</v>
      </c>
      <c r="H285" s="21">
        <v>17149.33</v>
      </c>
      <c r="I285" s="21">
        <v>56.7858609271523</v>
      </c>
      <c r="J285" s="22">
        <f t="shared" si="13"/>
        <v>16382.62323270921</v>
      </c>
      <c r="K285" s="22">
        <f t="shared" si="14"/>
        <v>54.24709679705034</v>
      </c>
      <c r="L285" s="23">
        <v>0.5</v>
      </c>
    </row>
    <row r="286" spans="1:12" ht="12.75">
      <c r="A286" s="18" t="s">
        <v>277</v>
      </c>
      <c r="B286" s="2">
        <v>1990</v>
      </c>
      <c r="C286" s="15" t="s">
        <v>357</v>
      </c>
      <c r="D286" s="6">
        <v>1.08</v>
      </c>
      <c r="E286" s="13">
        <v>57.459614</v>
      </c>
      <c r="F286" s="17">
        <f t="shared" si="12"/>
        <v>0.8701763990269756</v>
      </c>
      <c r="G286" s="20">
        <v>290</v>
      </c>
      <c r="H286" s="21">
        <v>18949.6</v>
      </c>
      <c r="I286" s="21">
        <v>65.3434482758621</v>
      </c>
      <c r="J286" s="22">
        <f t="shared" si="13"/>
        <v>16489.494691001575</v>
      </c>
      <c r="K286" s="22">
        <f t="shared" si="14"/>
        <v>56.860326520695125</v>
      </c>
      <c r="L286" s="23">
        <v>0.65</v>
      </c>
    </row>
    <row r="287" spans="1:12" ht="12.75">
      <c r="A287" s="18" t="s">
        <v>350</v>
      </c>
      <c r="B287" s="2">
        <v>1994</v>
      </c>
      <c r="C287" s="15" t="s">
        <v>357</v>
      </c>
      <c r="D287" s="6">
        <v>1.07</v>
      </c>
      <c r="E287" s="12">
        <v>55.34</v>
      </c>
      <c r="F287" s="17">
        <f t="shared" si="12"/>
        <v>0.9035056017347307</v>
      </c>
      <c r="G287" s="20">
        <v>270</v>
      </c>
      <c r="H287" s="21">
        <v>8030.72</v>
      </c>
      <c r="I287" s="21">
        <v>29.7434074074074</v>
      </c>
      <c r="J287" s="22">
        <f t="shared" si="13"/>
        <v>7255.800505963137</v>
      </c>
      <c r="K287" s="22">
        <f t="shared" si="14"/>
        <v>26.87333520727087</v>
      </c>
      <c r="L287" s="23">
        <v>0.56</v>
      </c>
    </row>
    <row r="288" spans="1:12" ht="12.75">
      <c r="A288" s="18" t="s">
        <v>278</v>
      </c>
      <c r="B288" s="2">
        <v>1994</v>
      </c>
      <c r="C288" s="10" t="s">
        <v>356</v>
      </c>
      <c r="D288" s="3">
        <v>1</v>
      </c>
      <c r="E288" s="11">
        <v>31.900534</v>
      </c>
      <c r="F288" s="17">
        <f t="shared" si="12"/>
        <v>1.5673718816117623</v>
      </c>
      <c r="G288" s="20">
        <v>155</v>
      </c>
      <c r="H288" s="21">
        <v>3891.65</v>
      </c>
      <c r="I288" s="21">
        <v>25.1074193548387</v>
      </c>
      <c r="J288" s="22">
        <f t="shared" si="13"/>
        <v>6099.662783074415</v>
      </c>
      <c r="K288" s="22">
        <f t="shared" si="14"/>
        <v>39.352663116609115</v>
      </c>
      <c r="L288" s="23">
        <v>0.4</v>
      </c>
    </row>
    <row r="289" spans="1:12" ht="12.75">
      <c r="A289" s="18" t="s">
        <v>279</v>
      </c>
      <c r="B289" s="2">
        <v>1988</v>
      </c>
      <c r="C289" s="10" t="s">
        <v>356</v>
      </c>
      <c r="D289" s="3">
        <v>1</v>
      </c>
      <c r="E289" s="11">
        <v>37.513671</v>
      </c>
      <c r="F289" s="17">
        <f t="shared" si="12"/>
        <v>1.3328474304740796</v>
      </c>
      <c r="G289" s="20">
        <v>1052</v>
      </c>
      <c r="H289" s="21">
        <v>64852</v>
      </c>
      <c r="I289" s="21">
        <v>61.6463878326996</v>
      </c>
      <c r="J289" s="22">
        <f t="shared" si="13"/>
        <v>86437.82156110501</v>
      </c>
      <c r="K289" s="22">
        <f t="shared" si="14"/>
        <v>82.16522962082223</v>
      </c>
      <c r="L289" s="23">
        <v>0.65</v>
      </c>
    </row>
    <row r="290" spans="1:12" ht="12.75">
      <c r="A290" s="18" t="s">
        <v>280</v>
      </c>
      <c r="B290" s="2">
        <v>1988</v>
      </c>
      <c r="C290" s="10" t="s">
        <v>356</v>
      </c>
      <c r="D290" s="3">
        <v>1</v>
      </c>
      <c r="E290" s="12">
        <v>52.272556</v>
      </c>
      <c r="F290" s="17">
        <f t="shared" si="12"/>
        <v>0.9565248732049758</v>
      </c>
      <c r="G290" s="20">
        <v>360</v>
      </c>
      <c r="H290" s="21">
        <v>21950.39</v>
      </c>
      <c r="I290" s="21">
        <v>60.9733055555556</v>
      </c>
      <c r="J290" s="22">
        <f t="shared" si="13"/>
        <v>20996.09401154977</v>
      </c>
      <c r="K290" s="22">
        <f t="shared" si="14"/>
        <v>58.32248336541606</v>
      </c>
      <c r="L290" s="23">
        <v>0.51</v>
      </c>
    </row>
    <row r="291" spans="1:12" ht="12.75">
      <c r="A291" s="18" t="s">
        <v>281</v>
      </c>
      <c r="B291" s="2">
        <v>1989</v>
      </c>
      <c r="C291" s="15" t="s">
        <v>357</v>
      </c>
      <c r="D291" s="6">
        <v>1.08</v>
      </c>
      <c r="E291" s="13">
        <v>59.221789</v>
      </c>
      <c r="F291" s="17">
        <f t="shared" si="12"/>
        <v>0.8442838496486488</v>
      </c>
      <c r="G291" s="20">
        <v>348</v>
      </c>
      <c r="H291" s="21">
        <v>35434.08</v>
      </c>
      <c r="I291" s="21">
        <v>101.822068965517</v>
      </c>
      <c r="J291" s="22">
        <f t="shared" si="13"/>
        <v>29916.421471158195</v>
      </c>
      <c r="K291" s="22">
        <f t="shared" si="14"/>
        <v>85.9667283653969</v>
      </c>
      <c r="L291" s="23">
        <v>0.6</v>
      </c>
    </row>
    <row r="292" spans="1:12" ht="12.75">
      <c r="A292" s="18" t="s">
        <v>282</v>
      </c>
      <c r="B292" s="2">
        <v>1994</v>
      </c>
      <c r="C292" s="15" t="s">
        <v>357</v>
      </c>
      <c r="D292" s="6">
        <v>1.07</v>
      </c>
      <c r="E292" s="12">
        <v>55.34</v>
      </c>
      <c r="F292" s="17">
        <f t="shared" si="12"/>
        <v>0.9035056017347307</v>
      </c>
      <c r="G292" s="20">
        <v>179</v>
      </c>
      <c r="H292" s="21">
        <v>7752.63</v>
      </c>
      <c r="I292" s="21">
        <v>43.310782122905</v>
      </c>
      <c r="J292" s="22">
        <f t="shared" si="13"/>
        <v>7004.544633176725</v>
      </c>
      <c r="K292" s="22">
        <f t="shared" si="14"/>
        <v>39.1315342635571</v>
      </c>
      <c r="L292" s="23">
        <v>0.56</v>
      </c>
    </row>
    <row r="293" spans="1:12" ht="12.75">
      <c r="A293" s="18" t="s">
        <v>283</v>
      </c>
      <c r="B293" s="2">
        <v>1988</v>
      </c>
      <c r="C293" s="10" t="s">
        <v>356</v>
      </c>
      <c r="D293" s="3">
        <v>1</v>
      </c>
      <c r="E293" s="11">
        <v>31</v>
      </c>
      <c r="F293" s="17">
        <f t="shared" si="12"/>
        <v>1.6129032258064515</v>
      </c>
      <c r="G293" s="20">
        <v>357</v>
      </c>
      <c r="H293" s="21">
        <v>21548.64</v>
      </c>
      <c r="I293" s="21">
        <v>60.3603361344538</v>
      </c>
      <c r="J293" s="22">
        <f t="shared" si="13"/>
        <v>34755.87096774193</v>
      </c>
      <c r="K293" s="22">
        <f t="shared" si="14"/>
        <v>97.35538086202226</v>
      </c>
      <c r="L293" s="23">
        <v>0.56</v>
      </c>
    </row>
    <row r="294" spans="1:12" ht="12.75">
      <c r="A294" s="18" t="s">
        <v>284</v>
      </c>
      <c r="B294" s="2">
        <v>2011</v>
      </c>
      <c r="C294" s="15" t="s">
        <v>357</v>
      </c>
      <c r="D294" s="4">
        <v>0.95</v>
      </c>
      <c r="E294" s="12">
        <v>53.705025</v>
      </c>
      <c r="F294" s="17">
        <f t="shared" si="12"/>
        <v>0.93101157666345</v>
      </c>
      <c r="G294" s="20">
        <v>1134</v>
      </c>
      <c r="H294" s="21">
        <v>101813.32</v>
      </c>
      <c r="I294" s="21">
        <v>89.7824691358025</v>
      </c>
      <c r="J294" s="22">
        <f t="shared" si="13"/>
        <v>94789.37957854038</v>
      </c>
      <c r="K294" s="22">
        <f t="shared" si="14"/>
        <v>83.58851814686102</v>
      </c>
      <c r="L294" s="23">
        <v>0.42</v>
      </c>
    </row>
    <row r="295" spans="1:12" ht="12.75">
      <c r="A295" s="18" t="s">
        <v>285</v>
      </c>
      <c r="B295" s="2">
        <v>1989</v>
      </c>
      <c r="C295" s="10" t="s">
        <v>356</v>
      </c>
      <c r="D295" s="3">
        <v>1</v>
      </c>
      <c r="E295" s="11">
        <v>35.376595</v>
      </c>
      <c r="F295" s="17">
        <f t="shared" si="12"/>
        <v>1.4133638356093907</v>
      </c>
      <c r="G295" s="20">
        <v>1279</v>
      </c>
      <c r="H295" s="21">
        <v>87114.32</v>
      </c>
      <c r="I295" s="21">
        <v>68.1112744331509</v>
      </c>
      <c r="J295" s="22">
        <f t="shared" si="13"/>
        <v>123124.22945170387</v>
      </c>
      <c r="K295" s="22">
        <f t="shared" si="14"/>
        <v>96.26601208108198</v>
      </c>
      <c r="L295" s="23">
        <v>0.55</v>
      </c>
    </row>
    <row r="296" spans="1:12" ht="12.75">
      <c r="A296" s="18" t="s">
        <v>286</v>
      </c>
      <c r="B296" s="2">
        <v>1994</v>
      </c>
      <c r="C296" s="15" t="s">
        <v>357</v>
      </c>
      <c r="D296" s="6">
        <v>1.07</v>
      </c>
      <c r="E296" s="12">
        <v>51.550536</v>
      </c>
      <c r="F296" s="17">
        <f t="shared" si="12"/>
        <v>0.9699220198214815</v>
      </c>
      <c r="G296" s="20">
        <v>198</v>
      </c>
      <c r="H296" s="21">
        <v>16542.45</v>
      </c>
      <c r="I296" s="21">
        <v>83.5477272727273</v>
      </c>
      <c r="J296" s="22">
        <f t="shared" si="13"/>
        <v>16044.886516795868</v>
      </c>
      <c r="K296" s="22">
        <f t="shared" si="14"/>
        <v>81.03478038785794</v>
      </c>
      <c r="L296" s="23">
        <v>0.56</v>
      </c>
    </row>
    <row r="297" spans="1:12" ht="12.75">
      <c r="A297" s="18" t="s">
        <v>287</v>
      </c>
      <c r="B297" s="2">
        <v>1990</v>
      </c>
      <c r="C297" s="10" t="s">
        <v>356</v>
      </c>
      <c r="D297" s="3">
        <v>1</v>
      </c>
      <c r="E297" s="12">
        <v>46.93</v>
      </c>
      <c r="F297" s="17">
        <f t="shared" si="12"/>
        <v>1.0654165778819518</v>
      </c>
      <c r="G297" s="20">
        <v>3076</v>
      </c>
      <c r="H297" s="21">
        <v>300456.97</v>
      </c>
      <c r="I297" s="21">
        <v>97.6778185955787</v>
      </c>
      <c r="J297" s="22">
        <f t="shared" si="13"/>
        <v>320111.8367781802</v>
      </c>
      <c r="K297" s="22">
        <f t="shared" si="14"/>
        <v>104.06756722307553</v>
      </c>
      <c r="L297" s="23">
        <v>0.5</v>
      </c>
    </row>
    <row r="298" spans="1:12" ht="12.75">
      <c r="A298" s="18" t="s">
        <v>14</v>
      </c>
      <c r="B298" s="2">
        <v>1994</v>
      </c>
      <c r="C298" s="10" t="s">
        <v>356</v>
      </c>
      <c r="D298" s="3">
        <v>1</v>
      </c>
      <c r="E298" s="11">
        <v>43.955068</v>
      </c>
      <c r="F298" s="17">
        <f t="shared" si="12"/>
        <v>1.1375252564732696</v>
      </c>
      <c r="G298" s="20">
        <v>759</v>
      </c>
      <c r="H298" s="21">
        <v>36678.09</v>
      </c>
      <c r="I298" s="21">
        <v>48.3242292490119</v>
      </c>
      <c r="J298" s="22">
        <f t="shared" si="13"/>
        <v>41722.253734199665</v>
      </c>
      <c r="K298" s="22">
        <f t="shared" si="14"/>
        <v>54.97003127035534</v>
      </c>
      <c r="L298" s="23">
        <v>0.7150000000000001</v>
      </c>
    </row>
    <row r="299" spans="1:12" ht="12.75">
      <c r="A299" s="18" t="s">
        <v>288</v>
      </c>
      <c r="B299" s="2">
        <v>1988</v>
      </c>
      <c r="C299" s="10" t="s">
        <v>356</v>
      </c>
      <c r="D299" s="3">
        <v>1</v>
      </c>
      <c r="E299" s="11">
        <v>29.5</v>
      </c>
      <c r="F299" s="17">
        <f t="shared" si="12"/>
        <v>1.694915254237288</v>
      </c>
      <c r="G299" s="20">
        <v>413</v>
      </c>
      <c r="H299" s="21">
        <v>29245.24</v>
      </c>
      <c r="I299" s="21">
        <v>70.8117191283293</v>
      </c>
      <c r="J299" s="22">
        <f t="shared" si="13"/>
        <v>49568.20338983051</v>
      </c>
      <c r="K299" s="22">
        <f t="shared" si="14"/>
        <v>120.0198629293717</v>
      </c>
      <c r="L299" s="23">
        <v>0.54</v>
      </c>
    </row>
    <row r="300" spans="1:12" ht="12.75">
      <c r="A300" s="18" t="s">
        <v>289</v>
      </c>
      <c r="B300" s="2">
        <v>1994</v>
      </c>
      <c r="C300" s="10" t="s">
        <v>356</v>
      </c>
      <c r="D300" s="3">
        <v>1</v>
      </c>
      <c r="E300" s="11">
        <v>34.76</v>
      </c>
      <c r="F300" s="17">
        <f t="shared" si="12"/>
        <v>1.4384349827387803</v>
      </c>
      <c r="G300" s="20">
        <v>335</v>
      </c>
      <c r="H300" s="21">
        <v>54849.98</v>
      </c>
      <c r="I300" s="21">
        <v>163.73128358209</v>
      </c>
      <c r="J300" s="22">
        <f t="shared" si="13"/>
        <v>78898.13003452244</v>
      </c>
      <c r="K300" s="22">
        <f t="shared" si="14"/>
        <v>235.51680607320196</v>
      </c>
      <c r="L300" s="23">
        <v>0.4</v>
      </c>
    </row>
    <row r="301" spans="1:12" ht="12.75">
      <c r="A301" s="18" t="s">
        <v>290</v>
      </c>
      <c r="B301" s="2">
        <v>2007</v>
      </c>
      <c r="C301" s="10" t="s">
        <v>356</v>
      </c>
      <c r="D301" s="3">
        <v>1</v>
      </c>
      <c r="E301" s="12">
        <v>48</v>
      </c>
      <c r="F301" s="17">
        <f t="shared" si="12"/>
        <v>1.0416666666666667</v>
      </c>
      <c r="G301" s="20">
        <v>799</v>
      </c>
      <c r="H301" s="21">
        <v>98622</v>
      </c>
      <c r="I301" s="21">
        <v>123.431789737171</v>
      </c>
      <c r="J301" s="22">
        <f t="shared" si="13"/>
        <v>102731.25000000001</v>
      </c>
      <c r="K301" s="22">
        <f t="shared" si="14"/>
        <v>128.5747809762198</v>
      </c>
      <c r="L301" s="23">
        <v>0.65</v>
      </c>
    </row>
    <row r="302" spans="1:12" ht="12.75">
      <c r="A302" s="18" t="s">
        <v>15</v>
      </c>
      <c r="B302" s="2">
        <v>1988</v>
      </c>
      <c r="C302" s="10" t="s">
        <v>356</v>
      </c>
      <c r="D302" s="3">
        <v>1</v>
      </c>
      <c r="E302" s="11">
        <v>29.5</v>
      </c>
      <c r="F302" s="17">
        <f t="shared" si="12"/>
        <v>1.694915254237288</v>
      </c>
      <c r="G302" s="20">
        <v>443</v>
      </c>
      <c r="H302" s="21">
        <v>22537.58</v>
      </c>
      <c r="I302" s="21">
        <v>50.8748984198646</v>
      </c>
      <c r="J302" s="22">
        <f t="shared" si="13"/>
        <v>38199.28813559322</v>
      </c>
      <c r="K302" s="22">
        <f t="shared" si="14"/>
        <v>86.22864138960101</v>
      </c>
      <c r="L302" s="23">
        <v>0.54</v>
      </c>
    </row>
    <row r="303" spans="1:12" ht="12.75">
      <c r="A303" s="18" t="s">
        <v>291</v>
      </c>
      <c r="B303" s="2">
        <v>2011</v>
      </c>
      <c r="C303" s="10" t="s">
        <v>356</v>
      </c>
      <c r="D303" s="3">
        <v>1</v>
      </c>
      <c r="E303" s="12">
        <v>50.757109</v>
      </c>
      <c r="F303" s="17">
        <f t="shared" si="12"/>
        <v>0.9850836855188108</v>
      </c>
      <c r="G303" s="20">
        <v>341</v>
      </c>
      <c r="H303" s="21">
        <v>43467.68</v>
      </c>
      <c r="I303" s="21">
        <v>127.471202346041</v>
      </c>
      <c r="J303" s="22">
        <f t="shared" si="13"/>
        <v>42819.3024153523</v>
      </c>
      <c r="K303" s="22">
        <f t="shared" si="14"/>
        <v>125.56980180455214</v>
      </c>
      <c r="L303" s="23">
        <v>0.65</v>
      </c>
    </row>
    <row r="304" spans="1:12" ht="12.75">
      <c r="A304" s="18" t="s">
        <v>292</v>
      </c>
      <c r="B304" s="2">
        <v>2001</v>
      </c>
      <c r="C304" s="15" t="s">
        <v>357</v>
      </c>
      <c r="D304" s="6">
        <v>1.03</v>
      </c>
      <c r="E304" s="11">
        <v>41.509669</v>
      </c>
      <c r="F304" s="17">
        <f t="shared" si="12"/>
        <v>1.2045386341191975</v>
      </c>
      <c r="G304" s="20">
        <v>637</v>
      </c>
      <c r="H304" s="21">
        <v>196246.15</v>
      </c>
      <c r="I304" s="21">
        <v>308.078728414443</v>
      </c>
      <c r="J304" s="22">
        <f t="shared" si="13"/>
        <v>236386.06947215114</v>
      </c>
      <c r="K304" s="22">
        <f t="shared" si="14"/>
        <v>371.09273072551235</v>
      </c>
      <c r="L304" s="23">
        <v>0.75</v>
      </c>
    </row>
    <row r="305" spans="1:12" ht="12.75">
      <c r="A305" s="18" t="s">
        <v>16</v>
      </c>
      <c r="B305" s="2">
        <v>2009</v>
      </c>
      <c r="C305" s="10" t="s">
        <v>356</v>
      </c>
      <c r="D305" s="3">
        <v>1</v>
      </c>
      <c r="E305" s="12">
        <v>47.2</v>
      </c>
      <c r="F305" s="17">
        <f t="shared" si="12"/>
        <v>1.059322033898305</v>
      </c>
      <c r="G305" s="20">
        <v>235</v>
      </c>
      <c r="H305" s="21">
        <v>7008.69</v>
      </c>
      <c r="I305" s="21">
        <v>29.8242127659574</v>
      </c>
      <c r="J305" s="22">
        <f t="shared" si="13"/>
        <v>7424.459745762711</v>
      </c>
      <c r="K305" s="22">
        <f t="shared" si="14"/>
        <v>31.593445726649787</v>
      </c>
      <c r="L305" s="23">
        <v>0.4</v>
      </c>
    </row>
    <row r="306" spans="1:12" ht="12.75">
      <c r="A306" s="18" t="s">
        <v>293</v>
      </c>
      <c r="B306" s="2">
        <v>1986</v>
      </c>
      <c r="C306" s="15" t="s">
        <v>357</v>
      </c>
      <c r="D306" s="6">
        <v>1.08</v>
      </c>
      <c r="E306" s="13">
        <v>55.27</v>
      </c>
      <c r="F306" s="17">
        <f t="shared" si="12"/>
        <v>0.9046499004885109</v>
      </c>
      <c r="G306" s="20">
        <v>295</v>
      </c>
      <c r="H306" s="21">
        <v>20393.45</v>
      </c>
      <c r="I306" s="21">
        <v>69.1303389830508</v>
      </c>
      <c r="J306" s="22">
        <f t="shared" si="13"/>
        <v>18448.932513117423</v>
      </c>
      <c r="K306" s="22">
        <f t="shared" si="14"/>
        <v>62.53875428175394</v>
      </c>
      <c r="L306" s="23">
        <v>0.65</v>
      </c>
    </row>
    <row r="307" spans="1:12" ht="12.75">
      <c r="A307" s="18" t="s">
        <v>294</v>
      </c>
      <c r="B307" s="2">
        <v>1990</v>
      </c>
      <c r="C307" s="15" t="s">
        <v>357</v>
      </c>
      <c r="D307" s="6">
        <v>1.08</v>
      </c>
      <c r="E307" s="11">
        <v>42.18</v>
      </c>
      <c r="F307" s="17">
        <f t="shared" si="12"/>
        <v>1.1853959222380275</v>
      </c>
      <c r="G307" s="20">
        <v>1723</v>
      </c>
      <c r="H307" s="21">
        <v>152356.68</v>
      </c>
      <c r="I307" s="21">
        <v>88.4252350551364</v>
      </c>
      <c r="J307" s="22">
        <f t="shared" si="13"/>
        <v>180602.98719772403</v>
      </c>
      <c r="K307" s="22">
        <f t="shared" si="14"/>
        <v>104.81891305729776</v>
      </c>
      <c r="L307" s="23">
        <v>0.55</v>
      </c>
    </row>
    <row r="308" spans="1:12" ht="12.75">
      <c r="A308" s="18" t="s">
        <v>295</v>
      </c>
      <c r="B308" s="2">
        <v>2007</v>
      </c>
      <c r="C308" s="10" t="s">
        <v>356</v>
      </c>
      <c r="D308" s="3">
        <v>1</v>
      </c>
      <c r="E308" s="12">
        <v>45.194264</v>
      </c>
      <c r="F308" s="17">
        <f t="shared" si="12"/>
        <v>1.1063350871252158</v>
      </c>
      <c r="G308" s="20">
        <v>3164</v>
      </c>
      <c r="H308" s="21">
        <v>360214.98</v>
      </c>
      <c r="I308" s="21">
        <v>113.847970922882</v>
      </c>
      <c r="J308" s="22">
        <f t="shared" si="13"/>
        <v>398518.4712821078</v>
      </c>
      <c r="K308" s="22">
        <f t="shared" si="14"/>
        <v>125.95400482999568</v>
      </c>
      <c r="L308" s="23">
        <v>0.4</v>
      </c>
    </row>
    <row r="309" spans="1:12" ht="12.75">
      <c r="A309" s="18" t="s">
        <v>296</v>
      </c>
      <c r="B309" s="2">
        <v>1990</v>
      </c>
      <c r="C309" s="15" t="s">
        <v>357</v>
      </c>
      <c r="D309" s="6">
        <v>1.08</v>
      </c>
      <c r="E309" s="12">
        <v>46.423628</v>
      </c>
      <c r="F309" s="17">
        <f t="shared" si="12"/>
        <v>1.077037753275121</v>
      </c>
      <c r="G309" s="20">
        <v>866</v>
      </c>
      <c r="H309" s="21">
        <v>137925.4</v>
      </c>
      <c r="I309" s="21">
        <v>159.267205542725</v>
      </c>
      <c r="J309" s="22">
        <f t="shared" si="13"/>
        <v>148550.86293557237</v>
      </c>
      <c r="K309" s="22">
        <f t="shared" si="14"/>
        <v>171.53679322814344</v>
      </c>
      <c r="L309" s="23">
        <v>0.74</v>
      </c>
    </row>
    <row r="310" spans="1:12" ht="12.75">
      <c r="A310" s="18" t="s">
        <v>297</v>
      </c>
      <c r="B310" s="2">
        <v>2009</v>
      </c>
      <c r="C310" s="10" t="s">
        <v>356</v>
      </c>
      <c r="D310" s="3">
        <v>1</v>
      </c>
      <c r="E310" s="12">
        <v>50.098666</v>
      </c>
      <c r="F310" s="17">
        <f t="shared" si="12"/>
        <v>0.9980305663228637</v>
      </c>
      <c r="G310" s="20">
        <v>9038</v>
      </c>
      <c r="H310" s="21">
        <v>1625481.49</v>
      </c>
      <c r="I310" s="21">
        <v>179.849689090507</v>
      </c>
      <c r="J310" s="22">
        <f t="shared" si="13"/>
        <v>1622280.2120120323</v>
      </c>
      <c r="K310" s="22">
        <f t="shared" si="14"/>
        <v>179.49548705598968</v>
      </c>
      <c r="L310" s="23">
        <v>0.4</v>
      </c>
    </row>
    <row r="311" spans="1:12" ht="12.75">
      <c r="A311" s="18" t="s">
        <v>298</v>
      </c>
      <c r="B311" s="2">
        <v>1994</v>
      </c>
      <c r="C311" s="15" t="s">
        <v>357</v>
      </c>
      <c r="D311" s="6">
        <v>1.07</v>
      </c>
      <c r="E311" s="12">
        <v>45.34</v>
      </c>
      <c r="F311" s="17">
        <f t="shared" si="12"/>
        <v>1.102779003087781</v>
      </c>
      <c r="G311" s="20">
        <v>797</v>
      </c>
      <c r="H311" s="21">
        <v>39403.59</v>
      </c>
      <c r="I311" s="21">
        <v>49.439887076537</v>
      </c>
      <c r="J311" s="22">
        <f t="shared" si="13"/>
        <v>43453.451698279656</v>
      </c>
      <c r="K311" s="22">
        <f t="shared" si="14"/>
        <v>54.52126938303594</v>
      </c>
      <c r="L311" s="23">
        <v>0.55</v>
      </c>
    </row>
    <row r="312" spans="1:12" ht="12.75">
      <c r="A312" s="18" t="s">
        <v>299</v>
      </c>
      <c r="B312" s="2">
        <v>2014</v>
      </c>
      <c r="C312" s="10" t="s">
        <v>356</v>
      </c>
      <c r="D312" s="3">
        <v>1</v>
      </c>
      <c r="E312" s="12">
        <v>53.287507</v>
      </c>
      <c r="F312" s="17">
        <f t="shared" si="12"/>
        <v>0.9383062337669503</v>
      </c>
      <c r="G312" s="20">
        <v>1291</v>
      </c>
      <c r="H312" s="21">
        <v>143690.61</v>
      </c>
      <c r="I312" s="21">
        <v>111.301789310612</v>
      </c>
      <c r="J312" s="22">
        <f t="shared" si="13"/>
        <v>134825.7950967757</v>
      </c>
      <c r="K312" s="22">
        <f t="shared" si="14"/>
        <v>104.43516273956295</v>
      </c>
      <c r="L312" s="23">
        <v>0.4</v>
      </c>
    </row>
    <row r="313" spans="1:12" ht="12.75">
      <c r="A313" s="18" t="s">
        <v>300</v>
      </c>
      <c r="B313" s="2">
        <v>1994</v>
      </c>
      <c r="C313" s="15" t="s">
        <v>357</v>
      </c>
      <c r="D313" s="6">
        <v>1.07</v>
      </c>
      <c r="E313" s="12">
        <v>48.26036836</v>
      </c>
      <c r="F313" s="17">
        <f t="shared" si="12"/>
        <v>1.0360467957273585</v>
      </c>
      <c r="G313" s="20">
        <v>2604</v>
      </c>
      <c r="H313" s="21">
        <v>334385.64</v>
      </c>
      <c r="I313" s="21">
        <v>128.412304147465</v>
      </c>
      <c r="J313" s="22">
        <f t="shared" si="13"/>
        <v>346439.17085924203</v>
      </c>
      <c r="K313" s="22">
        <f t="shared" si="14"/>
        <v>133.04115624394808</v>
      </c>
      <c r="L313" s="23">
        <v>0.5</v>
      </c>
    </row>
    <row r="314" spans="1:12" ht="12.75">
      <c r="A314" s="18" t="s">
        <v>301</v>
      </c>
      <c r="B314" s="2">
        <v>1990</v>
      </c>
      <c r="C314" s="10" t="s">
        <v>356</v>
      </c>
      <c r="D314" s="3">
        <v>1</v>
      </c>
      <c r="E314" s="11">
        <v>18.674144</v>
      </c>
      <c r="F314" s="17">
        <f t="shared" si="12"/>
        <v>2.677498899012453</v>
      </c>
      <c r="G314" s="20">
        <v>1964</v>
      </c>
      <c r="H314" s="21">
        <v>260600.51</v>
      </c>
      <c r="I314" s="21">
        <v>132.688650712831</v>
      </c>
      <c r="J314" s="22">
        <f t="shared" si="13"/>
        <v>697757.5786070838</v>
      </c>
      <c r="K314" s="22">
        <f t="shared" si="14"/>
        <v>355.2737161950529</v>
      </c>
      <c r="L314" s="23">
        <v>0.45</v>
      </c>
    </row>
    <row r="315" spans="1:12" ht="12.75">
      <c r="A315" s="18" t="s">
        <v>302</v>
      </c>
      <c r="B315" s="2">
        <v>1994</v>
      </c>
      <c r="C315" s="15" t="s">
        <v>357</v>
      </c>
      <c r="D315" s="6">
        <v>1.07</v>
      </c>
      <c r="E315" s="12">
        <v>55.34</v>
      </c>
      <c r="F315" s="17">
        <f t="shared" si="12"/>
        <v>0.9035056017347307</v>
      </c>
      <c r="G315" s="20">
        <v>959</v>
      </c>
      <c r="H315" s="21">
        <v>28436.46</v>
      </c>
      <c r="I315" s="21">
        <v>29.6522002085506</v>
      </c>
      <c r="J315" s="22">
        <f t="shared" si="13"/>
        <v>25692.5009035056</v>
      </c>
      <c r="K315" s="22">
        <f t="shared" si="14"/>
        <v>26.79092899218522</v>
      </c>
      <c r="L315" s="23">
        <v>0.4</v>
      </c>
    </row>
    <row r="316" spans="1:12" ht="12.75">
      <c r="A316" s="18" t="s">
        <v>303</v>
      </c>
      <c r="B316" s="2">
        <v>1994</v>
      </c>
      <c r="C316" s="10" t="s">
        <v>356</v>
      </c>
      <c r="D316" s="3">
        <v>1</v>
      </c>
      <c r="E316" s="11">
        <v>25.690528</v>
      </c>
      <c r="F316" s="17">
        <f t="shared" si="12"/>
        <v>1.9462425996071393</v>
      </c>
      <c r="G316" s="20">
        <v>852</v>
      </c>
      <c r="H316" s="21">
        <v>292969.56</v>
      </c>
      <c r="I316" s="21">
        <v>343.860985915493</v>
      </c>
      <c r="J316" s="22">
        <f t="shared" si="13"/>
        <v>570189.8380601598</v>
      </c>
      <c r="K316" s="22">
        <f t="shared" si="14"/>
        <v>669.2368991316431</v>
      </c>
      <c r="L316" s="23">
        <v>0.4</v>
      </c>
    </row>
    <row r="317" spans="1:12" ht="12.75">
      <c r="A317" s="18" t="s">
        <v>304</v>
      </c>
      <c r="B317" s="2">
        <v>1990</v>
      </c>
      <c r="C317" s="15" t="s">
        <v>357</v>
      </c>
      <c r="D317" s="6">
        <v>1.08</v>
      </c>
      <c r="E317" s="12">
        <v>46.657079</v>
      </c>
      <c r="F317" s="17">
        <f t="shared" si="12"/>
        <v>1.071648741662546</v>
      </c>
      <c r="G317" s="20">
        <v>292</v>
      </c>
      <c r="H317" s="21">
        <v>26046.36</v>
      </c>
      <c r="I317" s="21">
        <v>89.1998630136986</v>
      </c>
      <c r="J317" s="22">
        <f t="shared" si="13"/>
        <v>27912.54891888967</v>
      </c>
      <c r="K317" s="22">
        <f t="shared" si="14"/>
        <v>95.59092095510158</v>
      </c>
      <c r="L317" s="23">
        <v>0.8</v>
      </c>
    </row>
    <row r="318" spans="1:12" ht="12.75">
      <c r="A318" s="18" t="s">
        <v>305</v>
      </c>
      <c r="B318" s="2">
        <v>1994</v>
      </c>
      <c r="C318" s="15" t="s">
        <v>357</v>
      </c>
      <c r="D318" s="6">
        <v>1.07</v>
      </c>
      <c r="E318" s="12">
        <v>55.34</v>
      </c>
      <c r="F318" s="17">
        <f t="shared" si="12"/>
        <v>0.9035056017347307</v>
      </c>
      <c r="G318" s="20">
        <v>160</v>
      </c>
      <c r="H318" s="21">
        <v>30982.02</v>
      </c>
      <c r="I318" s="21">
        <v>193.637625</v>
      </c>
      <c r="J318" s="22">
        <f t="shared" si="13"/>
        <v>27992.42862305746</v>
      </c>
      <c r="K318" s="22">
        <f t="shared" si="14"/>
        <v>174.95267889410914</v>
      </c>
      <c r="L318" s="23">
        <v>0.4</v>
      </c>
    </row>
    <row r="319" spans="1:12" ht="12.75">
      <c r="A319" s="18" t="s">
        <v>306</v>
      </c>
      <c r="B319" s="2">
        <v>1994</v>
      </c>
      <c r="C319" s="15" t="s">
        <v>357</v>
      </c>
      <c r="D319" s="6">
        <v>1.07</v>
      </c>
      <c r="E319" s="12">
        <v>55.34</v>
      </c>
      <c r="F319" s="17">
        <f t="shared" si="12"/>
        <v>0.9035056017347307</v>
      </c>
      <c r="G319" s="20">
        <v>255</v>
      </c>
      <c r="H319" s="21">
        <v>10001.77</v>
      </c>
      <c r="I319" s="21">
        <v>39.2226274509804</v>
      </c>
      <c r="J319" s="22">
        <f t="shared" si="13"/>
        <v>9036.655222262378</v>
      </c>
      <c r="K319" s="22">
        <f t="shared" si="14"/>
        <v>35.43786361671521</v>
      </c>
      <c r="L319" s="23">
        <v>0.4</v>
      </c>
    </row>
    <row r="320" spans="1:12" ht="12.75">
      <c r="A320" s="18" t="s">
        <v>307</v>
      </c>
      <c r="B320" s="2">
        <v>1985</v>
      </c>
      <c r="C320" s="15" t="s">
        <v>357</v>
      </c>
      <c r="D320" s="6">
        <v>1.08</v>
      </c>
      <c r="E320" s="12">
        <v>53.55</v>
      </c>
      <c r="F320" s="17">
        <f t="shared" si="12"/>
        <v>0.9337068160597572</v>
      </c>
      <c r="G320" s="20">
        <v>415</v>
      </c>
      <c r="H320" s="21">
        <v>19830.73</v>
      </c>
      <c r="I320" s="21">
        <v>47.7848915662651</v>
      </c>
      <c r="J320" s="22">
        <f t="shared" si="13"/>
        <v>18516.08776844071</v>
      </c>
      <c r="K320" s="22">
        <f t="shared" si="14"/>
        <v>44.617078960098134</v>
      </c>
      <c r="L320" s="23">
        <v>0.6</v>
      </c>
    </row>
    <row r="321" spans="1:12" ht="12.75">
      <c r="A321" s="18" t="s">
        <v>308</v>
      </c>
      <c r="B321" s="2">
        <v>1986</v>
      </c>
      <c r="C321" s="10" t="s">
        <v>356</v>
      </c>
      <c r="D321" s="3">
        <v>1</v>
      </c>
      <c r="E321" s="11">
        <v>28</v>
      </c>
      <c r="F321" s="17">
        <f t="shared" si="12"/>
        <v>1.7857142857142858</v>
      </c>
      <c r="G321" s="20">
        <v>244</v>
      </c>
      <c r="H321" s="21">
        <v>4859.58</v>
      </c>
      <c r="I321" s="21">
        <v>19.9163114754098</v>
      </c>
      <c r="J321" s="22">
        <f t="shared" si="13"/>
        <v>8677.82142857143</v>
      </c>
      <c r="K321" s="22">
        <f t="shared" si="14"/>
        <v>35.56484192037464</v>
      </c>
      <c r="L321" s="23">
        <v>0.4</v>
      </c>
    </row>
    <row r="322" spans="1:12" ht="12.75">
      <c r="A322" s="18" t="s">
        <v>309</v>
      </c>
      <c r="B322" s="2">
        <v>2014</v>
      </c>
      <c r="C322" s="10" t="s">
        <v>356</v>
      </c>
      <c r="D322" s="3">
        <v>1</v>
      </c>
      <c r="E322" s="12">
        <v>52.786987</v>
      </c>
      <c r="F322" s="17">
        <f t="shared" si="12"/>
        <v>0.947203143077668</v>
      </c>
      <c r="G322" s="20">
        <v>763</v>
      </c>
      <c r="H322" s="21">
        <v>63133.77</v>
      </c>
      <c r="I322" s="21">
        <v>82.744128440367</v>
      </c>
      <c r="J322" s="22">
        <f t="shared" si="13"/>
        <v>59800.505378342576</v>
      </c>
      <c r="K322" s="22">
        <f t="shared" si="14"/>
        <v>78.37549852993789</v>
      </c>
      <c r="L322" s="23">
        <v>0.6</v>
      </c>
    </row>
    <row r="323" spans="1:12" ht="12.75">
      <c r="A323" s="18" t="s">
        <v>310</v>
      </c>
      <c r="B323" s="2">
        <v>1986</v>
      </c>
      <c r="C323" s="10" t="s">
        <v>356</v>
      </c>
      <c r="D323" s="3">
        <v>1</v>
      </c>
      <c r="E323" s="11">
        <v>25.115579</v>
      </c>
      <c r="F323" s="17">
        <f t="shared" si="12"/>
        <v>1.9907962304990061</v>
      </c>
      <c r="G323" s="20">
        <v>155</v>
      </c>
      <c r="H323" s="21">
        <v>4286.68</v>
      </c>
      <c r="I323" s="21">
        <v>27.656</v>
      </c>
      <c r="J323" s="22">
        <f t="shared" si="13"/>
        <v>8533.90638535548</v>
      </c>
      <c r="K323" s="22">
        <f t="shared" si="14"/>
        <v>55.05746055068051</v>
      </c>
      <c r="L323" s="23">
        <v>0.4</v>
      </c>
    </row>
    <row r="324" spans="1:12" ht="12.75">
      <c r="A324" s="18" t="s">
        <v>352</v>
      </c>
      <c r="B324" s="2">
        <v>1994</v>
      </c>
      <c r="C324" s="10" t="s">
        <v>356</v>
      </c>
      <c r="D324" s="3">
        <v>1</v>
      </c>
      <c r="E324" s="12">
        <v>50.117589</v>
      </c>
      <c r="F324" s="17">
        <f aca="true" t="shared" si="15" ref="F324:F366">50/E324</f>
        <v>0.9976537378922996</v>
      </c>
      <c r="G324" s="20">
        <v>177</v>
      </c>
      <c r="H324" s="21">
        <v>9148.58</v>
      </c>
      <c r="I324" s="21">
        <v>51.6868926553672</v>
      </c>
      <c r="J324" s="22">
        <f aca="true" t="shared" si="16" ref="J324:J366">H324*F324</f>
        <v>9127.115033406735</v>
      </c>
      <c r="K324" s="22">
        <f aca="true" t="shared" si="17" ref="K324:K366">I324*F324</f>
        <v>51.56562165766514</v>
      </c>
      <c r="L324" s="23">
        <v>0.5</v>
      </c>
    </row>
    <row r="325" spans="1:12" ht="12.75">
      <c r="A325" s="18" t="s">
        <v>340</v>
      </c>
      <c r="B325" s="2">
        <v>2007</v>
      </c>
      <c r="C325" s="10" t="s">
        <v>356</v>
      </c>
      <c r="D325" s="3">
        <v>1</v>
      </c>
      <c r="E325" s="12">
        <v>45.459149</v>
      </c>
      <c r="F325" s="17">
        <f t="shared" si="15"/>
        <v>1.099888605481814</v>
      </c>
      <c r="G325" s="20">
        <v>968</v>
      </c>
      <c r="H325" s="21">
        <v>108522.64</v>
      </c>
      <c r="I325" s="21">
        <v>112.110165289256</v>
      </c>
      <c r="J325" s="22">
        <f t="shared" si="16"/>
        <v>119362.81517280493</v>
      </c>
      <c r="K325" s="22">
        <f t="shared" si="17"/>
        <v>123.30869336033545</v>
      </c>
      <c r="L325" s="23">
        <v>0.4</v>
      </c>
    </row>
    <row r="326" spans="1:12" ht="12.75">
      <c r="A326" s="18" t="s">
        <v>311</v>
      </c>
      <c r="B326" s="2">
        <v>2005</v>
      </c>
      <c r="C326" s="10" t="s">
        <v>356</v>
      </c>
      <c r="D326" s="3">
        <v>1</v>
      </c>
      <c r="E326" s="12">
        <v>49.187103</v>
      </c>
      <c r="F326" s="17">
        <f t="shared" si="15"/>
        <v>1.016526628941737</v>
      </c>
      <c r="G326" s="20">
        <v>4295</v>
      </c>
      <c r="H326" s="21">
        <v>488609.11</v>
      </c>
      <c r="I326" s="21">
        <v>113.762307334109</v>
      </c>
      <c r="J326" s="22">
        <f t="shared" si="16"/>
        <v>496684.1714585223</v>
      </c>
      <c r="K326" s="22">
        <f t="shared" si="17"/>
        <v>115.64241477497566</v>
      </c>
      <c r="L326" s="23">
        <v>0.56</v>
      </c>
    </row>
    <row r="327" spans="1:12" ht="12.75">
      <c r="A327" s="18" t="s">
        <v>312</v>
      </c>
      <c r="B327" s="2">
        <v>1990</v>
      </c>
      <c r="C327" s="15" t="s">
        <v>357</v>
      </c>
      <c r="D327" s="6">
        <v>1.08</v>
      </c>
      <c r="E327" s="12">
        <v>54.500884</v>
      </c>
      <c r="F327" s="17">
        <f t="shared" si="15"/>
        <v>0.9174163119996366</v>
      </c>
      <c r="G327" s="20">
        <v>277</v>
      </c>
      <c r="H327" s="21">
        <v>26484.5</v>
      </c>
      <c r="I327" s="21">
        <v>95.6119133574007</v>
      </c>
      <c r="J327" s="22">
        <f t="shared" si="16"/>
        <v>24297.312315154373</v>
      </c>
      <c r="K327" s="22">
        <f t="shared" si="17"/>
        <v>87.71592893557533</v>
      </c>
      <c r="L327" s="23">
        <v>0.75</v>
      </c>
    </row>
    <row r="328" spans="1:12" ht="12.75">
      <c r="A328" s="18" t="s">
        <v>313</v>
      </c>
      <c r="B328" s="2">
        <v>1994</v>
      </c>
      <c r="C328" s="15" t="s">
        <v>357</v>
      </c>
      <c r="D328" s="6">
        <v>1.07</v>
      </c>
      <c r="E328" s="12">
        <v>55.34</v>
      </c>
      <c r="F328" s="17">
        <f t="shared" si="15"/>
        <v>0.9035056017347307</v>
      </c>
      <c r="G328" s="20">
        <v>233</v>
      </c>
      <c r="H328" s="21">
        <v>6873.07</v>
      </c>
      <c r="I328" s="21">
        <v>29.4981545064378</v>
      </c>
      <c r="J328" s="22">
        <f t="shared" si="16"/>
        <v>6209.857246114925</v>
      </c>
      <c r="K328" s="22">
        <f t="shared" si="17"/>
        <v>26.651747837403143</v>
      </c>
      <c r="L328" s="23">
        <v>0.4</v>
      </c>
    </row>
    <row r="329" spans="1:12" ht="12.75">
      <c r="A329" s="18" t="s">
        <v>314</v>
      </c>
      <c r="B329" s="2">
        <v>1994</v>
      </c>
      <c r="C329" s="15" t="s">
        <v>357</v>
      </c>
      <c r="D329" s="6">
        <v>1.07</v>
      </c>
      <c r="E329" s="12">
        <v>55.34</v>
      </c>
      <c r="F329" s="17">
        <f t="shared" si="15"/>
        <v>0.9035056017347307</v>
      </c>
      <c r="G329" s="20">
        <v>368</v>
      </c>
      <c r="H329" s="21">
        <v>16532.45</v>
      </c>
      <c r="I329" s="21">
        <v>44.9251358695652</v>
      </c>
      <c r="J329" s="22">
        <f t="shared" si="16"/>
        <v>14937.161185399349</v>
      </c>
      <c r="K329" s="22">
        <f t="shared" si="17"/>
        <v>40.59011191684604</v>
      </c>
      <c r="L329" s="23">
        <v>0.65</v>
      </c>
    </row>
    <row r="330" spans="1:12" ht="12.75">
      <c r="A330" s="18" t="s">
        <v>315</v>
      </c>
      <c r="B330" s="2">
        <v>2011</v>
      </c>
      <c r="C330" s="10" t="s">
        <v>356</v>
      </c>
      <c r="D330" s="3">
        <v>1</v>
      </c>
      <c r="E330" s="12">
        <v>49.550943</v>
      </c>
      <c r="F330" s="17">
        <f t="shared" si="15"/>
        <v>1.0090625318674562</v>
      </c>
      <c r="G330" s="20">
        <v>578</v>
      </c>
      <c r="H330" s="21">
        <v>136143.51</v>
      </c>
      <c r="I330" s="21">
        <v>235.542404844291</v>
      </c>
      <c r="J330" s="22">
        <f t="shared" si="16"/>
        <v>137377.31489792236</v>
      </c>
      <c r="K330" s="22">
        <f t="shared" si="17"/>
        <v>237.67701539432966</v>
      </c>
      <c r="L330" s="23">
        <v>0.4</v>
      </c>
    </row>
    <row r="331" spans="1:12" ht="12.75">
      <c r="A331" s="18" t="s">
        <v>316</v>
      </c>
      <c r="B331" s="2">
        <v>1989</v>
      </c>
      <c r="C331" s="15" t="s">
        <v>357</v>
      </c>
      <c r="D331" s="6">
        <v>1.08</v>
      </c>
      <c r="E331" s="13">
        <v>58.521967</v>
      </c>
      <c r="F331" s="17">
        <f t="shared" si="15"/>
        <v>0.8543800313478869</v>
      </c>
      <c r="G331" s="20">
        <v>765</v>
      </c>
      <c r="H331" s="21">
        <v>77699.83</v>
      </c>
      <c r="I331" s="21">
        <v>101.568405228758</v>
      </c>
      <c r="J331" s="22">
        <f t="shared" si="16"/>
        <v>66385.18319112548</v>
      </c>
      <c r="K331" s="22">
        <f t="shared" si="17"/>
        <v>86.77801724330114</v>
      </c>
      <c r="L331" s="23">
        <v>0.8</v>
      </c>
    </row>
    <row r="332" spans="1:12" ht="12.75">
      <c r="A332" s="18" t="s">
        <v>317</v>
      </c>
      <c r="B332" s="2">
        <v>2008</v>
      </c>
      <c r="C332" s="10" t="s">
        <v>356</v>
      </c>
      <c r="D332" s="3">
        <v>1</v>
      </c>
      <c r="E332" s="11">
        <v>41.211515</v>
      </c>
      <c r="F332" s="17">
        <f t="shared" si="15"/>
        <v>1.2132531405360856</v>
      </c>
      <c r="G332" s="20">
        <v>290</v>
      </c>
      <c r="H332" s="21">
        <v>8690.83</v>
      </c>
      <c r="I332" s="21">
        <v>29.9683793103448</v>
      </c>
      <c r="J332" s="22">
        <f t="shared" si="16"/>
        <v>10544.17679136523</v>
      </c>
      <c r="K332" s="22">
        <f t="shared" si="17"/>
        <v>36.35923031505248</v>
      </c>
      <c r="L332" s="23">
        <v>0.4</v>
      </c>
    </row>
    <row r="333" spans="1:12" ht="12.75">
      <c r="A333" s="18" t="s">
        <v>318</v>
      </c>
      <c r="B333" s="2">
        <v>2008</v>
      </c>
      <c r="C333" s="10" t="s">
        <v>356</v>
      </c>
      <c r="D333" s="3">
        <v>1</v>
      </c>
      <c r="E333" s="11">
        <v>43.008575</v>
      </c>
      <c r="F333" s="17">
        <f t="shared" si="15"/>
        <v>1.162558861808372</v>
      </c>
      <c r="G333" s="20">
        <v>1771</v>
      </c>
      <c r="H333" s="21">
        <v>591377.78</v>
      </c>
      <c r="I333" s="21">
        <v>333.923083003953</v>
      </c>
      <c r="J333" s="22">
        <f t="shared" si="16"/>
        <v>687511.4788155619</v>
      </c>
      <c r="K333" s="22">
        <f t="shared" si="17"/>
        <v>388.20523930861816</v>
      </c>
      <c r="L333" s="23">
        <v>0.4</v>
      </c>
    </row>
    <row r="334" spans="1:12" ht="12.75">
      <c r="A334" s="18" t="s">
        <v>319</v>
      </c>
      <c r="B334" s="2">
        <v>2011</v>
      </c>
      <c r="C334" s="10" t="s">
        <v>356</v>
      </c>
      <c r="D334" s="3">
        <v>1</v>
      </c>
      <c r="E334" s="12">
        <v>47.85</v>
      </c>
      <c r="F334" s="17">
        <f t="shared" si="15"/>
        <v>1.044932079414838</v>
      </c>
      <c r="G334" s="20">
        <v>813</v>
      </c>
      <c r="H334" s="21">
        <v>66843.48</v>
      </c>
      <c r="I334" s="21">
        <v>82.2183025830258</v>
      </c>
      <c r="J334" s="22">
        <f t="shared" si="16"/>
        <v>69846.89655172413</v>
      </c>
      <c r="K334" s="22">
        <f t="shared" si="17"/>
        <v>85.9125418840395</v>
      </c>
      <c r="L334" s="23">
        <v>0.42</v>
      </c>
    </row>
    <row r="335" spans="1:12" ht="12.75">
      <c r="A335" s="18" t="s">
        <v>320</v>
      </c>
      <c r="B335" s="2">
        <v>2011</v>
      </c>
      <c r="C335" s="10" t="s">
        <v>356</v>
      </c>
      <c r="D335" s="3">
        <v>1</v>
      </c>
      <c r="E335" s="12">
        <v>47.428487</v>
      </c>
      <c r="F335" s="17">
        <f t="shared" si="15"/>
        <v>1.0542187441062585</v>
      </c>
      <c r="G335" s="20">
        <v>672</v>
      </c>
      <c r="H335" s="21">
        <v>129427.02</v>
      </c>
      <c r="I335" s="21">
        <v>192.599732142857</v>
      </c>
      <c r="J335" s="22">
        <f t="shared" si="16"/>
        <v>136444.3904778156</v>
      </c>
      <c r="K335" s="22">
        <f t="shared" si="17"/>
        <v>203.0422477348445</v>
      </c>
      <c r="L335" s="23">
        <v>0.54</v>
      </c>
    </row>
    <row r="336" spans="1:12" ht="12.75">
      <c r="A336" s="18" t="s">
        <v>17</v>
      </c>
      <c r="B336" s="2">
        <v>1988</v>
      </c>
      <c r="C336" s="10" t="s">
        <v>356</v>
      </c>
      <c r="D336" s="3">
        <v>1</v>
      </c>
      <c r="E336" s="11">
        <v>29.5</v>
      </c>
      <c r="F336" s="17">
        <f t="shared" si="15"/>
        <v>1.694915254237288</v>
      </c>
      <c r="G336" s="20">
        <v>357</v>
      </c>
      <c r="H336" s="21">
        <v>14906.77</v>
      </c>
      <c r="I336" s="21">
        <v>41.7556582633053</v>
      </c>
      <c r="J336" s="22">
        <f t="shared" si="16"/>
        <v>25265.711864406778</v>
      </c>
      <c r="K336" s="22">
        <f t="shared" si="17"/>
        <v>70.77230214119542</v>
      </c>
      <c r="L336" s="23">
        <v>0.54</v>
      </c>
    </row>
    <row r="337" spans="1:12" ht="12.75">
      <c r="A337" s="18" t="s">
        <v>365</v>
      </c>
      <c r="B337" s="2">
        <v>1994</v>
      </c>
      <c r="C337" s="10" t="s">
        <v>356</v>
      </c>
      <c r="D337" s="3">
        <v>1</v>
      </c>
      <c r="E337" s="11">
        <v>37.19</v>
      </c>
      <c r="F337" s="17">
        <f t="shared" si="15"/>
        <v>1.3444474321054047</v>
      </c>
      <c r="G337" s="20">
        <v>191</v>
      </c>
      <c r="H337" s="21">
        <v>78420.8</v>
      </c>
      <c r="I337" s="21">
        <v>410.580104712042</v>
      </c>
      <c r="J337" s="22">
        <f t="shared" si="16"/>
        <v>105432.64318365153</v>
      </c>
      <c r="K337" s="22">
        <f t="shared" si="17"/>
        <v>552.003367453673</v>
      </c>
      <c r="L337" s="23">
        <v>0.55</v>
      </c>
    </row>
    <row r="338" spans="1:12" ht="12.75">
      <c r="A338" s="18" t="s">
        <v>321</v>
      </c>
      <c r="B338" s="2">
        <v>2009</v>
      </c>
      <c r="C338" s="10" t="s">
        <v>356</v>
      </c>
      <c r="D338" s="3">
        <v>1</v>
      </c>
      <c r="E338" s="11">
        <v>44.55</v>
      </c>
      <c r="F338" s="17">
        <f t="shared" si="15"/>
        <v>1.122334455667789</v>
      </c>
      <c r="G338" s="20">
        <v>1191</v>
      </c>
      <c r="H338" s="21">
        <v>229348.81</v>
      </c>
      <c r="I338" s="21">
        <v>192.568270361041</v>
      </c>
      <c r="J338" s="22">
        <f t="shared" si="16"/>
        <v>257406.07182940515</v>
      </c>
      <c r="K338" s="22">
        <f t="shared" si="17"/>
        <v>216.12600489454655</v>
      </c>
      <c r="L338" s="23">
        <v>0.5</v>
      </c>
    </row>
    <row r="339" spans="1:12" ht="12.75">
      <c r="A339" s="18" t="s">
        <v>322</v>
      </c>
      <c r="B339" s="2">
        <v>1988</v>
      </c>
      <c r="C339" s="15" t="s">
        <v>357</v>
      </c>
      <c r="D339" s="6">
        <v>1.08</v>
      </c>
      <c r="E339" s="13">
        <v>55.27</v>
      </c>
      <c r="F339" s="17">
        <f t="shared" si="15"/>
        <v>0.9046499004885109</v>
      </c>
      <c r="G339" s="20">
        <v>677</v>
      </c>
      <c r="H339" s="21">
        <v>38087.76</v>
      </c>
      <c r="I339" s="21">
        <v>56.2596159527326</v>
      </c>
      <c r="J339" s="22">
        <f t="shared" si="16"/>
        <v>34456.08829383029</v>
      </c>
      <c r="K339" s="22">
        <f t="shared" si="17"/>
        <v>50.89525597316139</v>
      </c>
      <c r="L339" s="23">
        <v>0.4</v>
      </c>
    </row>
    <row r="340" spans="1:12" ht="12.75">
      <c r="A340" s="18" t="s">
        <v>323</v>
      </c>
      <c r="B340" s="2">
        <v>1994</v>
      </c>
      <c r="C340" s="15" t="s">
        <v>357</v>
      </c>
      <c r="D340" s="6">
        <v>1.07</v>
      </c>
      <c r="E340" s="12">
        <v>52.34</v>
      </c>
      <c r="F340" s="17">
        <f t="shared" si="15"/>
        <v>0.9552923194497516</v>
      </c>
      <c r="G340" s="20">
        <v>240</v>
      </c>
      <c r="H340" s="21">
        <v>18276.86</v>
      </c>
      <c r="I340" s="21">
        <v>76.1535833333333</v>
      </c>
      <c r="J340" s="22">
        <f t="shared" si="16"/>
        <v>17459.743981658386</v>
      </c>
      <c r="K340" s="22">
        <f t="shared" si="17"/>
        <v>72.74893325690991</v>
      </c>
      <c r="L340" s="23">
        <v>0.55</v>
      </c>
    </row>
    <row r="341" spans="1:12" ht="12.75">
      <c r="A341" s="18" t="s">
        <v>324</v>
      </c>
      <c r="B341" s="2">
        <v>1994</v>
      </c>
      <c r="C341" s="10" t="s">
        <v>356</v>
      </c>
      <c r="D341" s="3">
        <v>1</v>
      </c>
      <c r="E341" s="12">
        <v>47.241005</v>
      </c>
      <c r="F341" s="17">
        <f t="shared" si="15"/>
        <v>1.0584025466858717</v>
      </c>
      <c r="G341" s="20">
        <v>316</v>
      </c>
      <c r="H341" s="21">
        <v>15356.98</v>
      </c>
      <c r="I341" s="21">
        <v>48.5980379746835</v>
      </c>
      <c r="J341" s="22">
        <f t="shared" si="16"/>
        <v>16253.866741403997</v>
      </c>
      <c r="K341" s="22">
        <f t="shared" si="17"/>
        <v>51.43628715634172</v>
      </c>
      <c r="L341" s="23">
        <v>0.56</v>
      </c>
    </row>
    <row r="342" spans="1:12" ht="12.75">
      <c r="A342" s="18" t="s">
        <v>351</v>
      </c>
      <c r="B342" s="2">
        <v>1994</v>
      </c>
      <c r="C342" s="15" t="s">
        <v>357</v>
      </c>
      <c r="D342" s="6">
        <v>1.07</v>
      </c>
      <c r="E342" s="12">
        <v>52.34</v>
      </c>
      <c r="F342" s="17">
        <f t="shared" si="15"/>
        <v>0.9552923194497516</v>
      </c>
      <c r="G342" s="20">
        <v>121</v>
      </c>
      <c r="H342" s="21">
        <v>2839.64</v>
      </c>
      <c r="I342" s="21">
        <v>23.4680991735537</v>
      </c>
      <c r="J342" s="22">
        <f t="shared" si="16"/>
        <v>2712.6862820022925</v>
      </c>
      <c r="K342" s="22">
        <f t="shared" si="17"/>
        <v>22.418894892580912</v>
      </c>
      <c r="L342" s="23">
        <v>0.4</v>
      </c>
    </row>
    <row r="343" spans="1:12" ht="12.75">
      <c r="A343" s="18" t="s">
        <v>325</v>
      </c>
      <c r="B343" s="2">
        <v>1990</v>
      </c>
      <c r="C343" s="15" t="s">
        <v>357</v>
      </c>
      <c r="D343" s="6">
        <v>1.08</v>
      </c>
      <c r="E343" s="12">
        <v>48.160111</v>
      </c>
      <c r="F343" s="17">
        <f t="shared" si="15"/>
        <v>1.0382035871968815</v>
      </c>
      <c r="G343" s="20">
        <v>162</v>
      </c>
      <c r="H343" s="21">
        <v>12443.78</v>
      </c>
      <c r="I343" s="21">
        <v>76.8134567901235</v>
      </c>
      <c r="J343" s="22">
        <f t="shared" si="16"/>
        <v>12919.177034288812</v>
      </c>
      <c r="K343" s="22">
        <f t="shared" si="17"/>
        <v>79.74800638449888</v>
      </c>
      <c r="L343" s="23">
        <v>0.4</v>
      </c>
    </row>
    <row r="344" spans="1:12" ht="12.75">
      <c r="A344" s="18" t="s">
        <v>326</v>
      </c>
      <c r="B344" s="2">
        <v>2018</v>
      </c>
      <c r="C344" s="10" t="s">
        <v>356</v>
      </c>
      <c r="D344" s="3">
        <v>1</v>
      </c>
      <c r="E344" s="12">
        <v>49.838218</v>
      </c>
      <c r="F344" s="17">
        <f t="shared" si="15"/>
        <v>1.0032461433512732</v>
      </c>
      <c r="G344" s="20">
        <v>710</v>
      </c>
      <c r="H344" s="21">
        <v>65466.59</v>
      </c>
      <c r="I344" s="21">
        <v>92.2064647887324</v>
      </c>
      <c r="J344" s="22">
        <f t="shared" si="16"/>
        <v>65679.10393585902</v>
      </c>
      <c r="K344" s="22">
        <f t="shared" si="17"/>
        <v>92.50578019135075</v>
      </c>
      <c r="L344" s="23">
        <v>0.65</v>
      </c>
    </row>
    <row r="345" spans="1:12" ht="12.75">
      <c r="A345" s="18" t="s">
        <v>327</v>
      </c>
      <c r="B345" s="2">
        <v>1994</v>
      </c>
      <c r="C345" s="15" t="s">
        <v>357</v>
      </c>
      <c r="D345" s="6">
        <v>1.07</v>
      </c>
      <c r="E345" s="12">
        <v>52.34</v>
      </c>
      <c r="F345" s="17">
        <f t="shared" si="15"/>
        <v>0.9552923194497516</v>
      </c>
      <c r="G345" s="20">
        <v>192</v>
      </c>
      <c r="H345" s="21">
        <v>28889.92</v>
      </c>
      <c r="I345" s="21">
        <v>150.468333333333</v>
      </c>
      <c r="J345" s="22">
        <f t="shared" si="16"/>
        <v>27598.318685517766</v>
      </c>
      <c r="K345" s="22">
        <f t="shared" si="17"/>
        <v>143.74124315373805</v>
      </c>
      <c r="L345" s="23">
        <v>0.5</v>
      </c>
    </row>
    <row r="346" spans="1:12" ht="12.75">
      <c r="A346" s="18" t="s">
        <v>328</v>
      </c>
      <c r="B346" s="2">
        <v>2011</v>
      </c>
      <c r="C346" s="10" t="s">
        <v>356</v>
      </c>
      <c r="D346" s="3">
        <v>1</v>
      </c>
      <c r="E346" s="13">
        <v>55.647293</v>
      </c>
      <c r="F346" s="17">
        <f t="shared" si="15"/>
        <v>0.8985163033896366</v>
      </c>
      <c r="G346" s="20">
        <v>201</v>
      </c>
      <c r="H346" s="21">
        <v>4691.58</v>
      </c>
      <c r="I346" s="21">
        <v>23.3411940298507</v>
      </c>
      <c r="J346" s="22">
        <f t="shared" si="16"/>
        <v>4215.461118656751</v>
      </c>
      <c r="K346" s="22">
        <f t="shared" si="17"/>
        <v>20.972443376401706</v>
      </c>
      <c r="L346" s="23">
        <v>0.4</v>
      </c>
    </row>
    <row r="347" spans="1:12" ht="12.75">
      <c r="A347" s="18" t="s">
        <v>329</v>
      </c>
      <c r="B347" s="2">
        <v>2006</v>
      </c>
      <c r="C347" s="10" t="s">
        <v>356</v>
      </c>
      <c r="D347" s="3">
        <v>1</v>
      </c>
      <c r="E347" s="11">
        <v>40.476232</v>
      </c>
      <c r="F347" s="17">
        <f t="shared" si="15"/>
        <v>1.2352928503819227</v>
      </c>
      <c r="G347" s="20">
        <v>700</v>
      </c>
      <c r="H347" s="21">
        <v>65396.2</v>
      </c>
      <c r="I347" s="21">
        <v>93.4231428571428</v>
      </c>
      <c r="J347" s="22">
        <f t="shared" si="16"/>
        <v>80783.45830214629</v>
      </c>
      <c r="K347" s="22">
        <f t="shared" si="17"/>
        <v>115.4049404316375</v>
      </c>
      <c r="L347" s="23">
        <v>0.65</v>
      </c>
    </row>
    <row r="348" spans="1:12" ht="12.75">
      <c r="A348" s="18" t="s">
        <v>330</v>
      </c>
      <c r="B348" s="2">
        <v>1985</v>
      </c>
      <c r="C348" s="10" t="s">
        <v>356</v>
      </c>
      <c r="D348" s="3">
        <v>1</v>
      </c>
      <c r="E348" s="11">
        <v>29.5</v>
      </c>
      <c r="F348" s="17">
        <f t="shared" si="15"/>
        <v>1.694915254237288</v>
      </c>
      <c r="G348" s="20">
        <v>196</v>
      </c>
      <c r="H348" s="21">
        <v>33514.66</v>
      </c>
      <c r="I348" s="21">
        <v>170.993163265306</v>
      </c>
      <c r="J348" s="22">
        <f t="shared" si="16"/>
        <v>56804.50847457627</v>
      </c>
      <c r="K348" s="22">
        <f t="shared" si="17"/>
        <v>289.8189207886542</v>
      </c>
      <c r="L348" s="23">
        <v>0.56</v>
      </c>
    </row>
    <row r="349" spans="1:12" ht="12.75">
      <c r="A349" s="18" t="s">
        <v>366</v>
      </c>
      <c r="B349" s="2">
        <v>1994</v>
      </c>
      <c r="C349" s="15" t="s">
        <v>357</v>
      </c>
      <c r="D349" s="6">
        <v>1.07</v>
      </c>
      <c r="E349" s="11">
        <v>39.79</v>
      </c>
      <c r="F349" s="17">
        <f t="shared" si="15"/>
        <v>1.2565971349585323</v>
      </c>
      <c r="G349" s="20">
        <v>351</v>
      </c>
      <c r="H349" s="21">
        <v>95067.43</v>
      </c>
      <c r="I349" s="21">
        <v>270.847378917379</v>
      </c>
      <c r="J349" s="22">
        <f t="shared" si="16"/>
        <v>119461.46016587081</v>
      </c>
      <c r="K349" s="22">
        <f t="shared" si="17"/>
        <v>340.34604035860644</v>
      </c>
      <c r="L349" s="23">
        <v>0.55</v>
      </c>
    </row>
    <row r="350" spans="1:12" ht="12.75">
      <c r="A350" s="18" t="s">
        <v>35</v>
      </c>
      <c r="B350" s="2">
        <v>1994</v>
      </c>
      <c r="C350" s="10" t="s">
        <v>356</v>
      </c>
      <c r="D350" s="3">
        <v>1</v>
      </c>
      <c r="E350" s="11">
        <v>40.163277</v>
      </c>
      <c r="F350" s="17">
        <f t="shared" si="15"/>
        <v>1.2449183367183907</v>
      </c>
      <c r="G350" s="20">
        <v>152</v>
      </c>
      <c r="H350" s="21">
        <v>3310.5</v>
      </c>
      <c r="I350" s="21">
        <v>21.7796052631579</v>
      </c>
      <c r="J350" s="22">
        <f t="shared" si="16"/>
        <v>4121.302153706232</v>
      </c>
      <c r="K350" s="22">
        <f t="shared" si="17"/>
        <v>27.11382995859364</v>
      </c>
      <c r="L350" s="23">
        <v>0.4</v>
      </c>
    </row>
    <row r="351" spans="1:12" ht="12.75">
      <c r="A351" s="18" t="s">
        <v>367</v>
      </c>
      <c r="B351" s="2">
        <v>1999</v>
      </c>
      <c r="C351" s="10" t="s">
        <v>356</v>
      </c>
      <c r="D351" s="3">
        <v>1</v>
      </c>
      <c r="E351" s="12">
        <v>52.45</v>
      </c>
      <c r="F351" s="17">
        <f t="shared" si="15"/>
        <v>0.9532888465204956</v>
      </c>
      <c r="G351" s="20">
        <v>11822</v>
      </c>
      <c r="H351" s="21">
        <v>1924507.68</v>
      </c>
      <c r="I351" s="21">
        <v>162.790363728642</v>
      </c>
      <c r="J351" s="22">
        <f t="shared" si="16"/>
        <v>1834611.706387035</v>
      </c>
      <c r="K351" s="22">
        <f t="shared" si="17"/>
        <v>155.18623806352906</v>
      </c>
      <c r="L351" s="23">
        <v>0.54</v>
      </c>
    </row>
    <row r="352" spans="1:12" ht="12.75">
      <c r="A352" s="18" t="s">
        <v>331</v>
      </c>
      <c r="B352" s="2">
        <v>2011</v>
      </c>
      <c r="C352" s="15" t="s">
        <v>357</v>
      </c>
      <c r="D352" s="4">
        <v>0.95</v>
      </c>
      <c r="E352" s="12">
        <v>52.737284</v>
      </c>
      <c r="F352" s="17">
        <f t="shared" si="15"/>
        <v>0.9480958480910773</v>
      </c>
      <c r="G352" s="20">
        <v>677</v>
      </c>
      <c r="H352" s="21">
        <v>206436.47</v>
      </c>
      <c r="I352" s="21">
        <v>304.928316100443</v>
      </c>
      <c r="J352" s="22">
        <f t="shared" si="16"/>
        <v>195721.56010157824</v>
      </c>
      <c r="K352" s="22">
        <f t="shared" si="17"/>
        <v>289.1012704602336</v>
      </c>
      <c r="L352" s="23">
        <v>0.4</v>
      </c>
    </row>
    <row r="353" spans="1:12" ht="12.75">
      <c r="A353" s="18" t="s">
        <v>332</v>
      </c>
      <c r="B353" s="2">
        <v>1994</v>
      </c>
      <c r="C353" s="10" t="s">
        <v>356</v>
      </c>
      <c r="D353" s="3">
        <v>1</v>
      </c>
      <c r="E353" s="11">
        <v>31.6</v>
      </c>
      <c r="F353" s="17">
        <f t="shared" si="15"/>
        <v>1.5822784810126582</v>
      </c>
      <c r="G353" s="20">
        <v>525</v>
      </c>
      <c r="H353" s="21">
        <v>42711.5</v>
      </c>
      <c r="I353" s="21">
        <v>81.3552380952381</v>
      </c>
      <c r="J353" s="22">
        <f t="shared" si="16"/>
        <v>67581.48734177215</v>
      </c>
      <c r="K353" s="22">
        <f t="shared" si="17"/>
        <v>128.72664255575648</v>
      </c>
      <c r="L353" s="23">
        <v>0.6</v>
      </c>
    </row>
    <row r="354" spans="1:12" ht="12.75">
      <c r="A354" s="18" t="s">
        <v>18</v>
      </c>
      <c r="B354" s="2">
        <v>2008</v>
      </c>
      <c r="C354" s="10" t="s">
        <v>356</v>
      </c>
      <c r="D354" s="3">
        <v>1</v>
      </c>
      <c r="E354" s="11">
        <v>42.379247</v>
      </c>
      <c r="F354" s="17">
        <f t="shared" si="15"/>
        <v>1.1798227561711987</v>
      </c>
      <c r="G354" s="20">
        <v>715</v>
      </c>
      <c r="H354" s="21">
        <v>441555.56</v>
      </c>
      <c r="I354" s="21">
        <v>617.560223776224</v>
      </c>
      <c r="J354" s="22">
        <f t="shared" si="16"/>
        <v>520957.29780191707</v>
      </c>
      <c r="K354" s="22">
        <f t="shared" si="17"/>
        <v>728.6116053173669</v>
      </c>
      <c r="L354" s="23">
        <v>0.5</v>
      </c>
    </row>
    <row r="355" spans="1:12" ht="12.75">
      <c r="A355" s="18" t="s">
        <v>333</v>
      </c>
      <c r="B355" s="2">
        <v>2015</v>
      </c>
      <c r="C355" s="10" t="s">
        <v>356</v>
      </c>
      <c r="D355" s="3">
        <v>1</v>
      </c>
      <c r="E355" s="12">
        <v>49.813494</v>
      </c>
      <c r="F355" s="17">
        <f t="shared" si="15"/>
        <v>1.0037440858896587</v>
      </c>
      <c r="G355" s="20">
        <v>285</v>
      </c>
      <c r="H355" s="21">
        <v>16791.45</v>
      </c>
      <c r="I355" s="21">
        <v>58.9173684210526</v>
      </c>
      <c r="J355" s="22">
        <f t="shared" si="16"/>
        <v>16854.31863101191</v>
      </c>
      <c r="K355" s="22">
        <f t="shared" si="17"/>
        <v>59.13796010881369</v>
      </c>
      <c r="L355" s="23">
        <v>0.75</v>
      </c>
    </row>
    <row r="356" spans="1:12" ht="12.75">
      <c r="A356" s="18" t="s">
        <v>334</v>
      </c>
      <c r="B356" s="2">
        <v>1988</v>
      </c>
      <c r="C356" s="15" t="s">
        <v>357</v>
      </c>
      <c r="D356" s="6">
        <v>1.08</v>
      </c>
      <c r="E356" s="13">
        <v>55.027086</v>
      </c>
      <c r="F356" s="17">
        <f t="shared" si="15"/>
        <v>0.9086434269843038</v>
      </c>
      <c r="G356" s="20">
        <v>891</v>
      </c>
      <c r="H356" s="21">
        <v>43921.08</v>
      </c>
      <c r="I356" s="21">
        <v>49.2941414141414</v>
      </c>
      <c r="J356" s="22">
        <f t="shared" si="16"/>
        <v>39908.60064805177</v>
      </c>
      <c r="K356" s="22">
        <f t="shared" si="17"/>
        <v>44.79079758479433</v>
      </c>
      <c r="L356" s="23">
        <v>0.55</v>
      </c>
    </row>
    <row r="357" spans="1:12" ht="12.75">
      <c r="A357" s="18" t="s">
        <v>335</v>
      </c>
      <c r="B357" s="2">
        <v>1994</v>
      </c>
      <c r="C357" s="15" t="s">
        <v>357</v>
      </c>
      <c r="D357" s="6">
        <v>1.07</v>
      </c>
      <c r="E357" s="12">
        <v>55.34</v>
      </c>
      <c r="F357" s="17">
        <f t="shared" si="15"/>
        <v>0.9035056017347307</v>
      </c>
      <c r="G357" s="20">
        <v>347</v>
      </c>
      <c r="H357" s="21">
        <v>13834.85</v>
      </c>
      <c r="I357" s="21">
        <v>39.8698847262248</v>
      </c>
      <c r="J357" s="22">
        <f t="shared" si="16"/>
        <v>12499.86447415974</v>
      </c>
      <c r="K357" s="22">
        <f t="shared" si="17"/>
        <v>36.022664190662084</v>
      </c>
      <c r="L357" s="23">
        <v>0.4</v>
      </c>
    </row>
    <row r="358" spans="1:12" ht="12.75">
      <c r="A358" s="18" t="s">
        <v>336</v>
      </c>
      <c r="B358" s="2">
        <v>2009</v>
      </c>
      <c r="C358" s="10" t="s">
        <v>356</v>
      </c>
      <c r="D358" s="3">
        <v>1</v>
      </c>
      <c r="E358" s="13">
        <v>57.52</v>
      </c>
      <c r="F358" s="17">
        <f t="shared" si="15"/>
        <v>0.8692628650904033</v>
      </c>
      <c r="G358" s="20">
        <v>424</v>
      </c>
      <c r="H358" s="21">
        <v>44856.62</v>
      </c>
      <c r="I358" s="21">
        <v>105.79391509434</v>
      </c>
      <c r="J358" s="22">
        <f t="shared" si="16"/>
        <v>38992.19401947149</v>
      </c>
      <c r="K358" s="22">
        <f t="shared" si="17"/>
        <v>91.96272174403684</v>
      </c>
      <c r="L358" s="23">
        <v>0.4</v>
      </c>
    </row>
    <row r="359" spans="1:12" ht="12.75">
      <c r="A359" s="18" t="s">
        <v>337</v>
      </c>
      <c r="B359" s="2">
        <v>1994</v>
      </c>
      <c r="C359" s="10" t="s">
        <v>356</v>
      </c>
      <c r="D359" s="3">
        <v>1</v>
      </c>
      <c r="E359" s="11">
        <v>31.6</v>
      </c>
      <c r="F359" s="17">
        <f t="shared" si="15"/>
        <v>1.5822784810126582</v>
      </c>
      <c r="G359" s="20">
        <v>200</v>
      </c>
      <c r="H359" s="21">
        <v>8264.82</v>
      </c>
      <c r="I359" s="21">
        <v>41.3241</v>
      </c>
      <c r="J359" s="22">
        <f t="shared" si="16"/>
        <v>13077.246835443037</v>
      </c>
      <c r="K359" s="22">
        <f t="shared" si="17"/>
        <v>65.38623417721519</v>
      </c>
      <c r="L359" s="23">
        <v>0.4</v>
      </c>
    </row>
    <row r="360" spans="1:12" ht="12.75">
      <c r="A360" s="18" t="s">
        <v>338</v>
      </c>
      <c r="B360" s="2">
        <v>1994</v>
      </c>
      <c r="C360" s="15" t="s">
        <v>357</v>
      </c>
      <c r="D360" s="6">
        <v>1.07</v>
      </c>
      <c r="E360" s="12">
        <v>52.34</v>
      </c>
      <c r="F360" s="17">
        <f t="shared" si="15"/>
        <v>0.9552923194497516</v>
      </c>
      <c r="G360" s="20">
        <v>312</v>
      </c>
      <c r="H360" s="21">
        <v>20031.19</v>
      </c>
      <c r="I360" s="21">
        <v>64.202532051282</v>
      </c>
      <c r="J360" s="22">
        <f t="shared" si="16"/>
        <v>19135.641956438667</v>
      </c>
      <c r="K360" s="22">
        <f t="shared" si="17"/>
        <v>61.332185757816205</v>
      </c>
      <c r="L360" s="23">
        <v>0.55</v>
      </c>
    </row>
    <row r="361" spans="1:12" ht="12.75">
      <c r="A361" s="18" t="s">
        <v>339</v>
      </c>
      <c r="B361" s="2">
        <v>1994</v>
      </c>
      <c r="C361" s="15" t="s">
        <v>357</v>
      </c>
      <c r="D361" s="6">
        <v>1.07</v>
      </c>
      <c r="E361" s="12">
        <v>52.34</v>
      </c>
      <c r="F361" s="17">
        <f t="shared" si="15"/>
        <v>0.9552923194497516</v>
      </c>
      <c r="G361" s="20">
        <v>399</v>
      </c>
      <c r="H361" s="21">
        <v>41030.65</v>
      </c>
      <c r="I361" s="21">
        <v>102.833709273183</v>
      </c>
      <c r="J361" s="22">
        <f t="shared" si="16"/>
        <v>39196.26480703095</v>
      </c>
      <c r="K361" s="22">
        <f t="shared" si="17"/>
        <v>98.23625264920042</v>
      </c>
      <c r="L361" s="23">
        <v>0.6</v>
      </c>
    </row>
    <row r="362" spans="1:12" ht="12.75">
      <c r="A362" s="18" t="s">
        <v>341</v>
      </c>
      <c r="B362" s="2">
        <v>1994</v>
      </c>
      <c r="C362" s="15" t="s">
        <v>357</v>
      </c>
      <c r="D362" s="6">
        <v>1.07</v>
      </c>
      <c r="E362" s="13">
        <v>55.34</v>
      </c>
      <c r="F362" s="17">
        <f t="shared" si="15"/>
        <v>0.9035056017347307</v>
      </c>
      <c r="G362" s="20">
        <v>141</v>
      </c>
      <c r="H362" s="21">
        <v>5436.79</v>
      </c>
      <c r="I362" s="21">
        <v>38.5587943262411</v>
      </c>
      <c r="J362" s="22">
        <f t="shared" si="16"/>
        <v>4912.170220455367</v>
      </c>
      <c r="K362" s="22">
        <f t="shared" si="17"/>
        <v>34.838086669896185</v>
      </c>
      <c r="L362" s="23">
        <v>0.56</v>
      </c>
    </row>
    <row r="363" spans="1:12" ht="12.75">
      <c r="A363" s="18" t="s">
        <v>342</v>
      </c>
      <c r="B363" s="2">
        <v>2017</v>
      </c>
      <c r="C363" s="10" t="s">
        <v>356</v>
      </c>
      <c r="D363" s="3">
        <v>1</v>
      </c>
      <c r="E363" s="12">
        <v>49.789474</v>
      </c>
      <c r="F363" s="17">
        <f t="shared" si="15"/>
        <v>1.0042283234404124</v>
      </c>
      <c r="G363" s="20">
        <v>463</v>
      </c>
      <c r="H363" s="21">
        <v>23074.82</v>
      </c>
      <c r="I363" s="21">
        <v>49.8376241900648</v>
      </c>
      <c r="J363" s="22">
        <f t="shared" si="16"/>
        <v>23172.387802289297</v>
      </c>
      <c r="K363" s="22">
        <f t="shared" si="17"/>
        <v>50.04835378464212</v>
      </c>
      <c r="L363" s="23">
        <v>0.55</v>
      </c>
    </row>
    <row r="364" spans="1:12" ht="12.75">
      <c r="A364" s="18" t="s">
        <v>343</v>
      </c>
      <c r="B364" s="2">
        <v>1994</v>
      </c>
      <c r="C364" s="10" t="s">
        <v>356</v>
      </c>
      <c r="D364" s="3">
        <v>1</v>
      </c>
      <c r="E364" s="11">
        <v>31.6</v>
      </c>
      <c r="F364" s="17">
        <f t="shared" si="15"/>
        <v>1.5822784810126582</v>
      </c>
      <c r="G364" s="20">
        <v>145</v>
      </c>
      <c r="H364" s="21">
        <v>5057.64</v>
      </c>
      <c r="I364" s="21">
        <v>34.880275862069</v>
      </c>
      <c r="J364" s="22">
        <f t="shared" si="16"/>
        <v>8002.5949367088615</v>
      </c>
      <c r="K364" s="22">
        <f t="shared" si="17"/>
        <v>55.19030990833702</v>
      </c>
      <c r="L364" s="23">
        <v>0.4</v>
      </c>
    </row>
    <row r="365" spans="1:12" ht="12.75">
      <c r="A365" s="18" t="s">
        <v>344</v>
      </c>
      <c r="B365" s="2">
        <v>2017</v>
      </c>
      <c r="C365" s="10" t="s">
        <v>356</v>
      </c>
      <c r="D365" s="3">
        <v>1</v>
      </c>
      <c r="E365" s="12">
        <v>49.787968</v>
      </c>
      <c r="F365" s="17">
        <f t="shared" si="15"/>
        <v>1.0042586996119223</v>
      </c>
      <c r="G365" s="20">
        <v>679</v>
      </c>
      <c r="H365" s="21">
        <v>71672.63</v>
      </c>
      <c r="I365" s="21">
        <v>105.556156111929</v>
      </c>
      <c r="J365" s="22">
        <f t="shared" si="16"/>
        <v>71977.86220156646</v>
      </c>
      <c r="K365" s="22">
        <f t="shared" si="17"/>
        <v>106.00568807299888</v>
      </c>
      <c r="L365" s="23">
        <v>0.65</v>
      </c>
    </row>
    <row r="366" spans="1:12" ht="12.75">
      <c r="A366" s="18" t="s">
        <v>345</v>
      </c>
      <c r="B366" s="2">
        <v>1986</v>
      </c>
      <c r="C366" s="10" t="s">
        <v>356</v>
      </c>
      <c r="D366" s="3">
        <v>1</v>
      </c>
      <c r="E366" s="11">
        <v>28</v>
      </c>
      <c r="F366" s="17">
        <f t="shared" si="15"/>
        <v>1.7857142857142858</v>
      </c>
      <c r="G366" s="20">
        <v>293</v>
      </c>
      <c r="H366" s="21">
        <v>62205.13</v>
      </c>
      <c r="I366" s="21">
        <v>212.304197952218</v>
      </c>
      <c r="J366" s="22">
        <f t="shared" si="16"/>
        <v>111080.58928571429</v>
      </c>
      <c r="K366" s="22">
        <f t="shared" si="17"/>
        <v>379.1146392003893</v>
      </c>
      <c r="L366" s="23">
        <v>0.61</v>
      </c>
    </row>
  </sheetData>
  <sheetProtection/>
  <mergeCells count="3">
    <mergeCell ref="B1:F1"/>
    <mergeCell ref="G1:I1"/>
    <mergeCell ref="J1:K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Gabeiras</dc:creator>
  <cp:keywords/>
  <dc:description/>
  <cp:lastModifiedBy>jgabeiras</cp:lastModifiedBy>
  <cp:lastPrinted>2018-11-14T06:57:02Z</cp:lastPrinted>
  <dcterms:created xsi:type="dcterms:W3CDTF">2018-03-20T09:55:09Z</dcterms:created>
  <dcterms:modified xsi:type="dcterms:W3CDTF">2018-11-14T06:59:14Z</dcterms:modified>
  <cp:category/>
  <cp:version/>
  <cp:contentType/>
  <cp:contentStatus/>
</cp:coreProperties>
</file>